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200" windowHeight="7650" tabRatio="915"/>
  </bookViews>
  <sheets>
    <sheet name="Fedlap" sheetId="23" r:id="rId1"/>
    <sheet name="34kcs FIÚ magasugrás" sheetId="4" r:id="rId2"/>
    <sheet name="magasugrás sorrend" sheetId="26" r:id="rId3"/>
    <sheet name="34kcs FIÚ távolugrás " sheetId="27" r:id="rId4"/>
    <sheet name="távolugrás sorrend" sheetId="28" r:id="rId5"/>
    <sheet name="34kcs FIÚ súly" sheetId="29" r:id="rId6"/>
    <sheet name="súly sorrend" sheetId="30" r:id="rId7"/>
    <sheet name="34kcs FIÚ kislabda" sheetId="31" r:id="rId8"/>
    <sheet name="kislabda sorrend" sheetId="32" r:id="rId9"/>
    <sheet name="34kcs FIÚ_LÁNY 10x200 m  váltó" sheetId="37" r:id="rId10"/>
    <sheet name="10X200 m váltó sorrend" sheetId="38" r:id="rId11"/>
  </sheets>
  <definedNames>
    <definedName name="_xlnm.Print_Area" localSheetId="0">Fedlap!#REF!</definedName>
    <definedName name="_xlnm.Print_Area" localSheetId="6">'súly sorrend'!$A$1:$D$29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6"/>
  <c r="F14" i="4" l="1"/>
  <c r="B6" i="38" l="1"/>
  <c r="D5"/>
  <c r="B7"/>
  <c r="D4"/>
  <c r="B4"/>
  <c r="B5"/>
  <c r="D7"/>
  <c r="D6"/>
  <c r="D3"/>
  <c r="C3"/>
  <c r="B3"/>
  <c r="G215" i="37"/>
  <c r="G202"/>
  <c r="G189"/>
  <c r="G176"/>
  <c r="G163"/>
  <c r="G150"/>
  <c r="G137"/>
  <c r="G124"/>
  <c r="G111"/>
  <c r="G98"/>
  <c r="G85"/>
  <c r="G72"/>
  <c r="G59"/>
  <c r="G46"/>
  <c r="G33"/>
  <c r="G20"/>
  <c r="A1" i="38" l="1"/>
  <c r="A1" i="32" l="1"/>
  <c r="F126" i="31"/>
  <c r="F118"/>
  <c r="F110"/>
  <c r="F102"/>
  <c r="F94"/>
  <c r="F86"/>
  <c r="F78"/>
  <c r="F70"/>
  <c r="F62"/>
  <c r="F54"/>
  <c r="F46"/>
  <c r="D6" i="32" s="1"/>
  <c r="F38" i="31"/>
  <c r="D4" i="32" s="1"/>
  <c r="F30" i="31"/>
  <c r="D3" i="32" s="1"/>
  <c r="F22" i="31"/>
  <c r="D7" i="32" s="1"/>
  <c r="F14" i="31"/>
  <c r="F5"/>
  <c r="A1" i="30"/>
  <c r="F5" i="29"/>
  <c r="F14"/>
  <c r="F22"/>
  <c r="D5" i="30" s="1"/>
  <c r="F30" i="29"/>
  <c r="D4" i="30" s="1"/>
  <c r="F38" i="29"/>
  <c r="F46"/>
  <c r="F54"/>
  <c r="F62"/>
  <c r="F70"/>
  <c r="F126" i="27"/>
  <c r="F118"/>
  <c r="F110"/>
  <c r="F102"/>
  <c r="F94"/>
  <c r="F86"/>
  <c r="F78"/>
  <c r="F70"/>
  <c r="F62"/>
  <c r="F54"/>
  <c r="D8" i="28" s="1"/>
  <c r="F46" i="27"/>
  <c r="D5" i="28" s="1"/>
  <c r="F38" i="27"/>
  <c r="D4" i="28" s="1"/>
  <c r="F30" i="27"/>
  <c r="D7" i="28" s="1"/>
  <c r="F22" i="27"/>
  <c r="D6" i="28" s="1"/>
  <c r="F14" i="27"/>
  <c r="D3" i="28" s="1"/>
  <c r="F126" i="29"/>
  <c r="F118"/>
  <c r="F110"/>
  <c r="F102"/>
  <c r="F94"/>
  <c r="F86"/>
  <c r="F78"/>
  <c r="A1" i="28"/>
  <c r="F5" i="27"/>
  <c r="F126" i="4"/>
  <c r="F118"/>
  <c r="F110"/>
  <c r="F102"/>
  <c r="F94"/>
  <c r="F86"/>
  <c r="F78"/>
  <c r="A1" i="26"/>
  <c r="F70" i="4"/>
  <c r="F62"/>
  <c r="F54"/>
  <c r="F46"/>
  <c r="F38"/>
  <c r="F30"/>
  <c r="D5" i="26" s="1"/>
  <c r="F22" i="4"/>
  <c r="D3" i="26" s="1"/>
  <c r="F5" i="4"/>
  <c r="D4" i="26"/>
  <c r="D5" i="32" l="1"/>
  <c r="D6" i="30"/>
  <c r="D3"/>
  <c r="H14" i="27"/>
  <c r="H126"/>
  <c r="H62" i="4"/>
  <c r="H78"/>
  <c r="H70"/>
  <c r="H30"/>
  <c r="H22"/>
  <c r="H126"/>
  <c r="H102"/>
  <c r="H38"/>
  <c r="H86"/>
  <c r="H110"/>
  <c r="H118"/>
  <c r="H46"/>
  <c r="H94"/>
  <c r="H54"/>
  <c r="H14"/>
  <c r="H22" i="27" l="1"/>
  <c r="H46" i="29"/>
  <c r="H118" i="31"/>
  <c r="H110"/>
  <c r="H78"/>
  <c r="H46"/>
  <c r="H102"/>
  <c r="H70"/>
  <c r="H38"/>
  <c r="H126"/>
  <c r="H94"/>
  <c r="H62"/>
  <c r="H30"/>
  <c r="H86"/>
  <c r="H54"/>
  <c r="H22"/>
  <c r="H14"/>
  <c r="H118" i="29"/>
  <c r="H86"/>
  <c r="H54"/>
  <c r="H22"/>
  <c r="H110"/>
  <c r="H78"/>
  <c r="H102"/>
  <c r="H70"/>
  <c r="H62"/>
  <c r="H126"/>
  <c r="H94"/>
  <c r="H30"/>
  <c r="H14"/>
  <c r="H38"/>
  <c r="H78" i="27"/>
  <c r="H102"/>
  <c r="H54"/>
  <c r="H38"/>
  <c r="H86"/>
  <c r="H62"/>
  <c r="H30"/>
  <c r="H118"/>
  <c r="H70"/>
  <c r="H94"/>
  <c r="H110"/>
  <c r="H46"/>
</calcChain>
</file>

<file path=xl/sharedStrings.xml><?xml version="1.0" encoding="utf-8"?>
<sst xmlns="http://schemas.openxmlformats.org/spreadsheetml/2006/main" count="618" uniqueCount="192">
  <si>
    <t>1.</t>
  </si>
  <si>
    <t>2.</t>
  </si>
  <si>
    <t>3.</t>
  </si>
  <si>
    <t>4.</t>
  </si>
  <si>
    <t>5.</t>
  </si>
  <si>
    <t>6.</t>
  </si>
  <si>
    <t>7.</t>
  </si>
  <si>
    <t>8.</t>
  </si>
  <si>
    <t>Magasugrás fiú</t>
  </si>
  <si>
    <t>ÜGYESSÉGI ÉS VÁLTÓFUTÓ CSAPATBAJNOKSÁG</t>
  </si>
  <si>
    <t>MEGYEI DÖNTŐ</t>
  </si>
  <si>
    <t xml:space="preserve">Testnevelő: </t>
  </si>
  <si>
    <t>Távolugrás fiú</t>
  </si>
  <si>
    <t>ATLÉTIKA DIÁKOLIMPIA®</t>
  </si>
  <si>
    <t>Nagy Péter</t>
  </si>
  <si>
    <t>Kiss Gábor</t>
  </si>
  <si>
    <t>Szabó Kornél</t>
  </si>
  <si>
    <t>Horváth Gergő</t>
  </si>
  <si>
    <t>Kovács Róbert</t>
  </si>
  <si>
    <t>Testnevelő: Varga Elemér</t>
  </si>
  <si>
    <t xml:space="preserve">Csapat helyezése: </t>
  </si>
  <si>
    <t xml:space="preserve"> Bolyai János Gimnázium</t>
  </si>
  <si>
    <t>Bük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</si>
  <si>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</si>
  <si>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</si>
  <si>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</si>
  <si>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</si>
  <si>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</si>
  <si>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</si>
  <si>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</si>
  <si>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</si>
  <si>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</si>
  <si>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</si>
  <si>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</si>
  <si>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2020/2021. TANÉVI</t>
  </si>
  <si>
    <t>. helyezés</t>
  </si>
  <si>
    <t>FIÚ III-IV. KORCSOPORT MAGASUGRÁS</t>
  </si>
  <si>
    <t>Petőfi Sándor Általános Iskola</t>
  </si>
  <si>
    <t>Kazincbarcika</t>
  </si>
  <si>
    <t>Magasugrás fiú (indult: xxxx csapat)</t>
  </si>
  <si>
    <t>(2006-2007-2008-2009-ben születettek)</t>
  </si>
  <si>
    <t>Súlylökés (4 kg) fiú</t>
  </si>
  <si>
    <t>Súlylökés (4 kg) fiú   (indult: xxxx csapat)</t>
  </si>
  <si>
    <t>FIÚ III-IV. KORCSOPORT KISLABDAHAJÍTÁS</t>
  </si>
  <si>
    <t>Kislabdahajítás fiú</t>
  </si>
  <si>
    <t>Kislabdahajítás fiú (indult: xxxxx csapat)</t>
  </si>
  <si>
    <t>10 X 200 m-es VÁLTÓFUTÁS (vegyesváltő: 5 fiú-5 leányversenyző)</t>
  </si>
  <si>
    <t>Kiss Ramóna</t>
  </si>
  <si>
    <t>Kiss Balázs</t>
  </si>
  <si>
    <t>2007</t>
  </si>
  <si>
    <t>Kocsis Krisztina</t>
  </si>
  <si>
    <t>2006</t>
  </si>
  <si>
    <t>Béla Imre</t>
  </si>
  <si>
    <t>2008</t>
  </si>
  <si>
    <t>SzabóBianka</t>
  </si>
  <si>
    <t>Nagy József</t>
  </si>
  <si>
    <t>Horváth Lenke</t>
  </si>
  <si>
    <t>Kovács József</t>
  </si>
  <si>
    <t>Varga Piroska</t>
  </si>
  <si>
    <t>Horváth Kálmán</t>
  </si>
  <si>
    <t>2009</t>
  </si>
  <si>
    <t>4:33,0</t>
  </si>
  <si>
    <t>10x200 m vegyes váltó (5 leány - 5 fiú) (indult: xxxx csapat)</t>
  </si>
  <si>
    <t>Futásrend: leány: 1-3-5-7-9; fiú: 2-4-6-8-10</t>
  </si>
  <si>
    <t>16.</t>
  </si>
  <si>
    <t>10x200 m vegyes váltó</t>
  </si>
  <si>
    <t>III-IV. KORCSOPORT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</si>
  <si>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</si>
  <si>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</si>
  <si>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</si>
  <si>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FIÚ III-IV. KORCSOPORT TÁVOLUGRÁS</t>
  </si>
  <si>
    <t>FIÚ III-IV. KORCSOPORT SÚLYLÖKÉS (4 KG)</t>
  </si>
  <si>
    <t>TOLNA MEGYE</t>
  </si>
  <si>
    <t>A Versenybíróság elnöke:  Takács László</t>
  </si>
  <si>
    <t>Bonyhádi Általános Iskola</t>
  </si>
  <si>
    <t>Krausz Noel</t>
  </si>
  <si>
    <t>Kovács Marcell</t>
  </si>
  <si>
    <t>Bozó Titán</t>
  </si>
  <si>
    <t>Márton Dávid</t>
  </si>
  <si>
    <t>Baumgartner Ádám</t>
  </si>
  <si>
    <t>Testnevelő: Schwarcz Katalin</t>
  </si>
  <si>
    <t>Testnevelő:Schwarcz Katalin</t>
  </si>
  <si>
    <t>Hartmann Bence</t>
  </si>
  <si>
    <t>Maros Kristóf</t>
  </si>
  <si>
    <t>Bene Máté</t>
  </si>
  <si>
    <t>Reisz Viktor</t>
  </si>
  <si>
    <t xml:space="preserve">Bozó Titán </t>
  </si>
  <si>
    <t>Dejonghe Yarne</t>
  </si>
  <si>
    <t>Várdomb-Alsónána Általános Iskola</t>
  </si>
  <si>
    <t>PTE Illyés Gy. Gyakorló Ált. Isk. Szekszárd</t>
  </si>
  <si>
    <t>Szekszárdi Garay János Ált. Isk.</t>
  </si>
  <si>
    <t>Szekszárdi Babits Mihály Ált. Isk.</t>
  </si>
  <si>
    <t>Testnevelő:Klemné, Koleszár Ildikó</t>
  </si>
  <si>
    <t>Gréczi Balázs</t>
  </si>
  <si>
    <t>Merk Bálint</t>
  </si>
  <si>
    <t>Tar Dániel János</t>
  </si>
  <si>
    <t>Wéber Zalán</t>
  </si>
  <si>
    <t>Panghy Márton</t>
  </si>
  <si>
    <t>Kőhalmi Ervin</t>
  </si>
  <si>
    <t>Karácsony Mirkó</t>
  </si>
  <si>
    <t>Csitkovics Milán</t>
  </si>
  <si>
    <t>Vlasics Donát Máté</t>
  </si>
  <si>
    <t>Testnevelő:Kozma Zsuzsanna</t>
  </si>
  <si>
    <t>Kardos Kende</t>
  </si>
  <si>
    <t>Kiss Bendegúz</t>
  </si>
  <si>
    <t>Mészáros Hunor</t>
  </si>
  <si>
    <t>Roszkopf Norman</t>
  </si>
  <si>
    <t>Schlarb Gábor Dominik</t>
  </si>
  <si>
    <t>Testnevelő: Kilián György Zsolt</t>
  </si>
  <si>
    <t>Fekete Pál</t>
  </si>
  <si>
    <t>Kocsis Balázs Tamás</t>
  </si>
  <si>
    <t>Pusztai László</t>
  </si>
  <si>
    <t>Zufall Brendon Erik</t>
  </si>
  <si>
    <t xml:space="preserve">Szt. Orsolya Rendi Gárdonyi G. Katolikus Ált. Isk. </t>
  </si>
  <si>
    <t>Testnevelő: Németh József</t>
  </si>
  <si>
    <t>Gyugyi Levente</t>
  </si>
  <si>
    <t>Marton Bence</t>
  </si>
  <si>
    <t>Szabó Vince</t>
  </si>
  <si>
    <t>Varga Ádám</t>
  </si>
  <si>
    <t>Bíborvég Általános Iskola, Decs</t>
  </si>
  <si>
    <t>Mészáros Zoltán Erik</t>
  </si>
  <si>
    <t>Testnevelő: Klézl Zsuzsanna</t>
  </si>
  <si>
    <t>Szekszárdi Dienes Valéria Általános Iskola</t>
  </si>
  <si>
    <t>Hilbert József</t>
  </si>
  <si>
    <t>Kosaras Ádám Márton</t>
  </si>
  <si>
    <t>Szomorú Milán</t>
  </si>
  <si>
    <t>Simon Gábor</t>
  </si>
  <si>
    <t>Testnevelő: Scherer Tamás</t>
  </si>
  <si>
    <t>Simon Gábor Róbert</t>
  </si>
  <si>
    <t>Kurdi Körzei Általános Iskola</t>
  </si>
  <si>
    <t>Kató Dávid</t>
  </si>
  <si>
    <t>Szabó Dávid</t>
  </si>
  <si>
    <t>Szücs Attila</t>
  </si>
  <si>
    <t>Török Arnold</t>
  </si>
  <si>
    <t>Testnevelő: Hertelendi Zsolt</t>
  </si>
  <si>
    <t>PTE Illyés Gy. Gyakorló Általános Isk. Szekszárd</t>
  </si>
  <si>
    <t>Távolugrás fiú (indult: xxxxx csa+A13:I52pat)</t>
  </si>
  <si>
    <t>Bonyhádi Petőfi S. Evangélikus Gimnázium</t>
  </si>
  <si>
    <t>Balla Bálint</t>
  </si>
  <si>
    <t>Hauck Ákos</t>
  </si>
  <si>
    <t>Kajtár Kristóf</t>
  </si>
  <si>
    <t>Scheidler Botond</t>
  </si>
  <si>
    <t>Testnevelő: Scheidler Géza</t>
  </si>
  <si>
    <t>Arbanász Márk</t>
  </si>
  <si>
    <t>Schlarb Dominik</t>
  </si>
  <si>
    <t>Bite Mihály</t>
  </si>
  <si>
    <t>Gányi Csenge</t>
  </si>
  <si>
    <t>Deli Soma</t>
  </si>
  <si>
    <t>Kiss Léna</t>
  </si>
  <si>
    <t>Végh Zsombor</t>
  </si>
  <si>
    <t>Görföl Zselyke</t>
  </si>
  <si>
    <t>Deli Bence</t>
  </si>
  <si>
    <t>Szabó Kinga</t>
  </si>
  <si>
    <t>Mészáros Balázs</t>
  </si>
  <si>
    <t>Mészáros Milla</t>
  </si>
  <si>
    <t>Gyányi Zsombor</t>
  </si>
  <si>
    <t>Csontos Zsófia</t>
  </si>
  <si>
    <t>Farkas Dóra</t>
  </si>
  <si>
    <t>Pócs Péter</t>
  </si>
  <si>
    <t>Panghy Szonja</t>
  </si>
  <si>
    <t xml:space="preserve">Kőhalmi Ervin </t>
  </si>
  <si>
    <t>Bosnyák Petra</t>
  </si>
  <si>
    <t xml:space="preserve">Vlasics Donát </t>
  </si>
  <si>
    <t>kiss Kata Ramóna</t>
  </si>
  <si>
    <t xml:space="preserve">Panghy Márton </t>
  </si>
  <si>
    <t>Testnevelő: Kozma Zsuzsanna</t>
  </si>
  <si>
    <t>Braun Marianna</t>
  </si>
  <si>
    <t>Lábas Flóra</t>
  </si>
  <si>
    <t>Kiss Bedegúz</t>
  </si>
  <si>
    <t>László Veronika</t>
  </si>
  <si>
    <t xml:space="preserve">Roszkopf Norman </t>
  </si>
  <si>
    <t>Kercsmár Boglárka</t>
  </si>
  <si>
    <t>Kajsza Etelka</t>
  </si>
  <si>
    <t>Szőke Hédi</t>
  </si>
  <si>
    <t>Nyisztor Luca</t>
  </si>
  <si>
    <t>Govnik Erik</t>
  </si>
  <si>
    <t>Szalay Zóra</t>
  </si>
  <si>
    <t>Zemán Zora Zoé</t>
  </si>
  <si>
    <t xml:space="preserve">  </t>
  </si>
  <si>
    <t>Simon Boglárka</t>
  </si>
  <si>
    <t>Csibi Patrícia</t>
  </si>
  <si>
    <t>Berkecz Csenge</t>
  </si>
  <si>
    <t>Kolev Míra</t>
  </si>
  <si>
    <t>Várszegi Míra</t>
  </si>
  <si>
    <r>
      <t>Helyszín</t>
    </r>
    <r>
      <rPr>
        <b/>
        <sz val="14"/>
        <color rgb="FF33CCCC"/>
        <rFont val="Arial Black"/>
        <family val="2"/>
        <charset val="238"/>
      </rPr>
      <t xml:space="preserve">: Szekszárd,  Új Atlétikai Pálya                  
</t>
    </r>
  </si>
  <si>
    <t>Szeles, hűvös, borult, sérülésmentes</t>
  </si>
  <si>
    <t>Szekszárd</t>
  </si>
  <si>
    <t>Bonyhád</t>
  </si>
  <si>
    <t>Decs</t>
  </si>
  <si>
    <t>Dombóvár</t>
  </si>
  <si>
    <t>Várdomb</t>
  </si>
  <si>
    <t>Kurd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</si>
</sst>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:ss.0"/>
  </numFmts>
  <fonts count="40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sz val="10"/>
      <color rgb="FF008000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1"/>
      <color theme="9" tint="-0.249977111117893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FF0000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164" fontId="6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"/>
    </xf>
    <xf numFmtId="164" fontId="12" fillId="0" borderId="0" xfId="0" applyNumberFormat="1" applyFont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17" fillId="0" borderId="0" xfId="0" applyFont="1" applyFill="1" applyBorder="1"/>
    <xf numFmtId="0" fontId="6" fillId="0" borderId="0" xfId="0" applyFont="1" applyFill="1" applyBorder="1"/>
    <xf numFmtId="0" fontId="18" fillId="2" borderId="2" xfId="0" applyFont="1" applyFill="1" applyBorder="1"/>
    <xf numFmtId="164" fontId="2" fillId="0" borderId="0" xfId="0" applyNumberFormat="1" applyFont="1" applyFill="1"/>
    <xf numFmtId="164" fontId="6" fillId="0" borderId="0" xfId="0" applyNumberFormat="1" applyFont="1" applyFill="1"/>
    <xf numFmtId="164" fontId="2" fillId="0" borderId="0" xfId="0" applyNumberFormat="1" applyFont="1" applyBorder="1"/>
    <xf numFmtId="164" fontId="1" fillId="2" borderId="4" xfId="0" applyNumberFormat="1" applyFont="1" applyFill="1" applyBorder="1"/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0" fillId="0" borderId="5" xfId="0" applyBorder="1"/>
    <xf numFmtId="0" fontId="6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8" fillId="3" borderId="3" xfId="0" applyFont="1" applyFill="1" applyBorder="1"/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0" fontId="15" fillId="0" borderId="5" xfId="0" applyFont="1" applyBorder="1"/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49" fontId="5" fillId="0" borderId="0" xfId="0" applyNumberFormat="1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</xf>
    <xf numFmtId="0" fontId="0" fillId="0" borderId="0" xfId="0" applyFont="1" applyProtection="1"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left"/>
      <protection locked="0"/>
    </xf>
    <xf numFmtId="165" fontId="1" fillId="2" borderId="5" xfId="0" applyNumberFormat="1" applyFont="1" applyFill="1" applyBorder="1" applyAlignment="1" applyProtection="1">
      <alignment horizontal="right" vertical="center"/>
      <protection locked="0"/>
    </xf>
    <xf numFmtId="0" fontId="23" fillId="4" borderId="2" xfId="0" applyFont="1" applyFill="1" applyBorder="1" applyAlignment="1" applyProtection="1">
      <alignment vertical="center"/>
    </xf>
    <xf numFmtId="0" fontId="29" fillId="3" borderId="3" xfId="0" applyFont="1" applyFill="1" applyBorder="1" applyProtection="1"/>
    <xf numFmtId="49" fontId="22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47" fontId="0" fillId="0" borderId="5" xfId="0" applyNumberFormat="1" applyBorder="1"/>
    <xf numFmtId="0" fontId="2" fillId="5" borderId="0" xfId="0" applyFont="1" applyFill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5" borderId="0" xfId="0" applyNumberFormat="1" applyFill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7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6" borderId="0" xfId="0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right"/>
    </xf>
    <xf numFmtId="49" fontId="32" fillId="0" borderId="0" xfId="0" applyNumberFormat="1" applyFont="1" applyAlignment="1">
      <alignment horizontal="center"/>
    </xf>
    <xf numFmtId="164" fontId="31" fillId="0" borderId="0" xfId="0" applyNumberFormat="1" applyFo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2" fontId="34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center"/>
    </xf>
    <xf numFmtId="164" fontId="34" fillId="0" borderId="0" xfId="0" applyNumberFormat="1" applyFont="1"/>
    <xf numFmtId="0" fontId="34" fillId="0" borderId="0" xfId="0" applyFont="1" applyAlignment="1"/>
    <xf numFmtId="0" fontId="33" fillId="0" borderId="0" xfId="0" applyFont="1" applyAlignment="1"/>
    <xf numFmtId="0" fontId="0" fillId="0" borderId="5" xfId="0" applyBorder="1" applyAlignment="1">
      <alignment horizontal="right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5" fillId="0" borderId="0" xfId="0" quotePrefix="1" applyFont="1" applyAlignment="1" applyProtection="1">
      <alignment horizontal="center" vertical="center"/>
      <protection locked="0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1:J41"/>
  <sheetViews>
    <sheetView tabSelected="1" zoomScaleNormal="100" workbookViewId="0">
      <selection activeCell="A32" sqref="A32:I41"/>
    </sheetView>
  </sheetViews>
  <sheetFormatPr defaultColWidth="9.140625" defaultRowHeight="15"/>
  <cols>
    <col min="1" max="1" width="9.140625" style="19"/>
    <col min="2" max="2" width="9.140625" style="18"/>
    <col min="3" max="3" width="12.7109375" style="20" bestFit="1" customWidth="1"/>
    <col min="4" max="4" width="9.140625" style="21"/>
    <col min="5" max="5" width="9.140625" style="22"/>
    <col min="6" max="6" width="9.140625" style="23"/>
    <col min="7" max="16384" width="9.140625" style="18"/>
  </cols>
  <sheetData>
    <row r="1" spans="1:10">
      <c r="A1" s="166"/>
      <c r="B1" s="167"/>
      <c r="C1" s="168"/>
      <c r="D1" s="169"/>
      <c r="E1" s="170"/>
      <c r="F1" s="171"/>
      <c r="G1" s="167"/>
      <c r="H1" s="167"/>
      <c r="I1" s="167"/>
      <c r="J1" s="167"/>
    </row>
    <row r="2" spans="1:10" ht="22.5">
      <c r="A2" s="172"/>
      <c r="B2" s="188" t="s">
        <v>34</v>
      </c>
      <c r="C2" s="188"/>
      <c r="D2" s="188"/>
      <c r="E2" s="188"/>
      <c r="F2" s="188"/>
      <c r="G2" s="188"/>
      <c r="H2" s="188"/>
      <c r="I2" s="188"/>
      <c r="J2" s="173"/>
    </row>
    <row r="3" spans="1:10" ht="22.5">
      <c r="A3" s="188" t="s">
        <v>13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ht="22.5">
      <c r="A4" s="188" t="s">
        <v>9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t="22.5">
      <c r="A5" s="188" t="s">
        <v>66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ht="22.5">
      <c r="A6" s="174"/>
      <c r="B6" s="174"/>
      <c r="C6" s="174"/>
      <c r="D6" s="174"/>
      <c r="E6" s="174"/>
      <c r="F6" s="174"/>
      <c r="G6" s="174"/>
      <c r="H6" s="174"/>
      <c r="I6" s="174"/>
      <c r="J6" s="174"/>
    </row>
    <row r="7" spans="1:10" ht="22.5">
      <c r="A7" s="174"/>
      <c r="B7" s="174"/>
      <c r="C7" s="174"/>
      <c r="D7" s="174"/>
      <c r="E7" s="174"/>
      <c r="F7" s="174"/>
      <c r="G7" s="174"/>
      <c r="H7" s="174"/>
      <c r="I7" s="174"/>
      <c r="J7" s="174"/>
    </row>
    <row r="8" spans="1:10" ht="22.5">
      <c r="A8" s="174"/>
      <c r="B8" s="174"/>
      <c r="C8" s="174"/>
      <c r="D8" s="174"/>
      <c r="E8" s="174"/>
      <c r="F8" s="174"/>
      <c r="G8" s="174"/>
      <c r="H8" s="174"/>
      <c r="I8" s="174"/>
      <c r="J8" s="174"/>
    </row>
    <row r="9" spans="1:10" ht="22.5">
      <c r="A9" s="174"/>
      <c r="B9" s="174"/>
      <c r="C9" s="174"/>
      <c r="D9" s="174"/>
      <c r="E9" s="174"/>
      <c r="F9" s="174"/>
      <c r="G9" s="174"/>
      <c r="H9" s="174"/>
      <c r="I9" s="174"/>
      <c r="J9" s="174"/>
    </row>
    <row r="10" spans="1:10" ht="22.5">
      <c r="A10" s="174"/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0" ht="22.5">
      <c r="A11" s="174"/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22.5">
      <c r="A12" s="174"/>
      <c r="B12" s="174"/>
      <c r="C12" s="174"/>
      <c r="D12" s="174"/>
      <c r="E12" s="174"/>
      <c r="F12" s="174"/>
      <c r="G12" s="174"/>
      <c r="H12" s="174"/>
      <c r="I12" s="174"/>
      <c r="J12" s="174"/>
    </row>
    <row r="13" spans="1:10" ht="22.5">
      <c r="A13" s="174"/>
      <c r="B13" s="174"/>
      <c r="C13" s="174"/>
      <c r="D13" s="174"/>
      <c r="E13" s="174"/>
      <c r="F13" s="174"/>
      <c r="G13" s="174"/>
      <c r="H13" s="174"/>
      <c r="I13" s="174"/>
      <c r="J13" s="174"/>
    </row>
    <row r="14" spans="1:10" ht="22.5">
      <c r="A14" s="174"/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ht="22.5">
      <c r="A15" s="175"/>
      <c r="B15" s="173"/>
      <c r="C15" s="176"/>
      <c r="D15" s="177"/>
      <c r="E15" s="178"/>
      <c r="F15" s="179"/>
      <c r="G15" s="173"/>
      <c r="H15" s="173"/>
      <c r="I15" s="173"/>
      <c r="J15" s="173"/>
    </row>
    <row r="16" spans="1:10" ht="22.5">
      <c r="A16" s="175"/>
      <c r="B16" s="173"/>
      <c r="C16" s="176"/>
      <c r="D16" s="177"/>
      <c r="E16" s="178"/>
      <c r="F16" s="179"/>
      <c r="G16" s="173"/>
      <c r="H16" s="173"/>
      <c r="I16" s="173"/>
      <c r="J16" s="173"/>
    </row>
    <row r="17" spans="1:10" ht="22.5">
      <c r="A17" s="175"/>
      <c r="B17" s="173"/>
      <c r="C17" s="176"/>
      <c r="D17" s="177"/>
      <c r="E17" s="178"/>
      <c r="F17" s="179"/>
      <c r="G17" s="173"/>
      <c r="H17" s="173"/>
      <c r="I17" s="173"/>
      <c r="J17" s="173"/>
    </row>
    <row r="18" spans="1:10" ht="24.75">
      <c r="A18" s="175"/>
      <c r="B18" s="184" t="s">
        <v>72</v>
      </c>
      <c r="C18" s="184"/>
      <c r="D18" s="184"/>
      <c r="E18" s="184"/>
      <c r="F18" s="184"/>
      <c r="G18" s="184"/>
      <c r="H18" s="184"/>
      <c r="I18" s="184"/>
      <c r="J18" s="173"/>
    </row>
    <row r="19" spans="1:10" ht="22.5">
      <c r="A19" s="175"/>
      <c r="B19" s="185" t="s">
        <v>10</v>
      </c>
      <c r="C19" s="185"/>
      <c r="D19" s="185"/>
      <c r="E19" s="185"/>
      <c r="F19" s="185"/>
      <c r="G19" s="185"/>
      <c r="H19" s="185"/>
      <c r="I19" s="185"/>
      <c r="J19" s="173"/>
    </row>
    <row r="20" spans="1:10" ht="22.5">
      <c r="A20" s="175"/>
      <c r="B20" s="173"/>
      <c r="C20" s="176"/>
      <c r="D20" s="177"/>
      <c r="E20" s="178"/>
      <c r="F20" s="179"/>
      <c r="G20" s="173"/>
      <c r="H20" s="173"/>
      <c r="I20" s="173"/>
      <c r="J20" s="173"/>
    </row>
    <row r="21" spans="1:10" ht="22.5">
      <c r="A21" s="175"/>
      <c r="B21" s="173"/>
      <c r="C21" s="176"/>
      <c r="D21" s="177"/>
      <c r="E21" s="178"/>
      <c r="F21" s="179"/>
      <c r="G21" s="173"/>
      <c r="H21" s="173"/>
      <c r="I21" s="173"/>
      <c r="J21" s="173"/>
    </row>
    <row r="22" spans="1:10" ht="22.5">
      <c r="A22" s="186" t="s">
        <v>184</v>
      </c>
      <c r="B22" s="187"/>
      <c r="C22" s="187"/>
      <c r="D22" s="187"/>
      <c r="E22" s="187"/>
      <c r="F22" s="187"/>
      <c r="G22" s="187"/>
      <c r="H22" s="173"/>
      <c r="I22" s="173"/>
      <c r="J22" s="173"/>
    </row>
    <row r="23" spans="1:10" ht="22.5">
      <c r="A23" s="180"/>
      <c r="B23" s="180"/>
      <c r="C23" s="180"/>
      <c r="D23" s="177"/>
      <c r="E23" s="178"/>
      <c r="F23" s="179"/>
      <c r="G23" s="189"/>
      <c r="H23" s="190"/>
      <c r="I23" s="173"/>
      <c r="J23" s="173"/>
    </row>
    <row r="24" spans="1:10" ht="22.5">
      <c r="A24" s="175"/>
      <c r="B24" s="167"/>
      <c r="C24" s="168"/>
      <c r="D24" s="169"/>
      <c r="E24" s="170"/>
      <c r="F24" s="171"/>
      <c r="G24" s="189"/>
      <c r="H24" s="189"/>
      <c r="I24" s="167"/>
      <c r="J24" s="167"/>
    </row>
    <row r="25" spans="1:10" ht="22.5">
      <c r="A25" s="187"/>
      <c r="B25" s="187"/>
      <c r="C25" s="187"/>
      <c r="D25" s="187"/>
      <c r="E25" s="187"/>
      <c r="F25" s="187"/>
      <c r="G25" s="187"/>
      <c r="H25" s="187"/>
      <c r="I25" s="173"/>
      <c r="J25" s="173"/>
    </row>
    <row r="26" spans="1:10" ht="22.5">
      <c r="A26" s="175"/>
      <c r="B26" s="173"/>
      <c r="C26" s="176"/>
      <c r="D26" s="177"/>
      <c r="E26" s="178"/>
      <c r="F26" s="179"/>
      <c r="G26" s="173"/>
      <c r="H26" s="173"/>
      <c r="I26" s="173"/>
      <c r="J26" s="173"/>
    </row>
    <row r="27" spans="1:10">
      <c r="A27" s="166"/>
      <c r="B27" s="167"/>
      <c r="C27" s="168"/>
      <c r="D27" s="169"/>
      <c r="E27" s="170"/>
      <c r="F27" s="171"/>
      <c r="G27" s="167"/>
      <c r="H27" s="167"/>
      <c r="I27" s="167"/>
      <c r="J27" s="167"/>
    </row>
    <row r="28" spans="1:10" s="17" customFormat="1" ht="22.5">
      <c r="A28" s="187" t="s">
        <v>73</v>
      </c>
      <c r="B28" s="187"/>
      <c r="C28" s="187"/>
      <c r="D28" s="187"/>
      <c r="E28" s="187"/>
      <c r="F28" s="187"/>
      <c r="G28" s="187"/>
      <c r="H28" s="187"/>
      <c r="I28" s="173"/>
      <c r="J28" s="173"/>
    </row>
    <row r="29" spans="1:10" ht="22.5">
      <c r="A29" s="175"/>
      <c r="B29" s="173"/>
      <c r="C29" s="176"/>
      <c r="D29" s="177"/>
      <c r="E29" s="178"/>
      <c r="F29" s="179"/>
      <c r="G29" s="173"/>
      <c r="H29" s="173"/>
      <c r="I29" s="173"/>
      <c r="J29" s="173"/>
    </row>
    <row r="30" spans="1:10">
      <c r="A30" s="166"/>
      <c r="B30" s="167"/>
      <c r="C30" s="168"/>
      <c r="D30" s="169"/>
      <c r="E30" s="170"/>
      <c r="F30" s="171"/>
      <c r="G30" s="167"/>
      <c r="H30" s="167"/>
      <c r="I30" s="167"/>
      <c r="J30" s="167"/>
    </row>
    <row r="31" spans="1:10" s="17" customFormat="1" ht="22.5">
      <c r="A31" s="181" t="s">
        <v>69</v>
      </c>
      <c r="B31" s="181"/>
      <c r="C31" s="181"/>
      <c r="D31" s="181"/>
      <c r="E31" s="181"/>
      <c r="F31" s="181"/>
      <c r="G31" s="181"/>
      <c r="H31" s="181"/>
      <c r="I31" s="173"/>
      <c r="J31" s="173"/>
    </row>
    <row r="32" spans="1:10" ht="22.5">
      <c r="A32" s="183" t="s">
        <v>185</v>
      </c>
      <c r="B32" s="183"/>
      <c r="C32" s="183"/>
      <c r="D32" s="183"/>
      <c r="E32" s="183"/>
      <c r="F32" s="183"/>
      <c r="G32" s="183"/>
      <c r="H32" s="183"/>
      <c r="I32" s="183"/>
      <c r="J32" s="173"/>
    </row>
    <row r="33" spans="1:10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67"/>
    </row>
    <row r="34" spans="1:10" ht="15" customHeight="1">
      <c r="A34" s="183"/>
      <c r="B34" s="183"/>
      <c r="C34" s="183"/>
      <c r="D34" s="183"/>
      <c r="E34" s="183"/>
      <c r="F34" s="183"/>
      <c r="G34" s="183"/>
      <c r="H34" s="183"/>
      <c r="I34" s="183"/>
      <c r="J34" s="167"/>
    </row>
    <row r="35" spans="1:10" ht="15" customHeight="1">
      <c r="A35" s="183"/>
      <c r="B35" s="183"/>
      <c r="C35" s="183"/>
      <c r="D35" s="183"/>
      <c r="E35" s="183"/>
      <c r="F35" s="183"/>
      <c r="G35" s="183"/>
      <c r="H35" s="183"/>
      <c r="I35" s="183"/>
      <c r="J35" s="167"/>
    </row>
    <row r="36" spans="1:10" ht="15" customHeight="1">
      <c r="A36" s="183"/>
      <c r="B36" s="183"/>
      <c r="C36" s="183"/>
      <c r="D36" s="183"/>
      <c r="E36" s="183"/>
      <c r="F36" s="183"/>
      <c r="G36" s="183"/>
      <c r="H36" s="183"/>
      <c r="I36" s="183"/>
      <c r="J36" s="167"/>
    </row>
    <row r="37" spans="1:10" ht="15" customHeight="1">
      <c r="A37" s="183"/>
      <c r="B37" s="183"/>
      <c r="C37" s="183"/>
      <c r="D37" s="183"/>
      <c r="E37" s="183"/>
      <c r="F37" s="183"/>
      <c r="G37" s="183"/>
      <c r="H37" s="183"/>
      <c r="I37" s="183"/>
      <c r="J37" s="167"/>
    </row>
    <row r="38" spans="1:10" ht="15" customHeight="1">
      <c r="A38" s="183"/>
      <c r="B38" s="183"/>
      <c r="C38" s="183"/>
      <c r="D38" s="183"/>
      <c r="E38" s="183"/>
      <c r="F38" s="183"/>
      <c r="G38" s="183"/>
      <c r="H38" s="183"/>
      <c r="I38" s="183"/>
      <c r="J38" s="167"/>
    </row>
    <row r="39" spans="1:10" ht="15" customHeight="1">
      <c r="A39" s="183"/>
      <c r="B39" s="183"/>
      <c r="C39" s="183"/>
      <c r="D39" s="183"/>
      <c r="E39" s="183"/>
      <c r="F39" s="183"/>
      <c r="G39" s="183"/>
      <c r="H39" s="183"/>
      <c r="I39" s="183"/>
      <c r="J39" s="167"/>
    </row>
    <row r="40" spans="1:10" ht="15" customHeight="1">
      <c r="A40" s="183"/>
      <c r="B40" s="183"/>
      <c r="C40" s="183"/>
      <c r="D40" s="183"/>
      <c r="E40" s="183"/>
      <c r="F40" s="183"/>
      <c r="G40" s="183"/>
      <c r="H40" s="183"/>
      <c r="I40" s="183"/>
      <c r="J40" s="167"/>
    </row>
    <row r="41" spans="1:10" ht="15" customHeight="1">
      <c r="A41" s="183"/>
      <c r="B41" s="183"/>
      <c r="C41" s="183"/>
      <c r="D41" s="183"/>
      <c r="E41" s="183"/>
      <c r="F41" s="183"/>
      <c r="G41" s="183"/>
      <c r="H41" s="183"/>
      <c r="I41" s="183"/>
      <c r="J41" s="167"/>
    </row>
  </sheetData>
  <mergeCells count="12">
    <mergeCell ref="B2:I2"/>
    <mergeCell ref="A4:J4"/>
    <mergeCell ref="A5:J5"/>
    <mergeCell ref="A3:J3"/>
    <mergeCell ref="A25:H25"/>
    <mergeCell ref="G24:H24"/>
    <mergeCell ref="G23:H23"/>
    <mergeCell ref="A32:I41"/>
    <mergeCell ref="B18:I18"/>
    <mergeCell ref="B19:I19"/>
    <mergeCell ref="A22:G22"/>
    <mergeCell ref="A28:H28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L326"/>
  <sheetViews>
    <sheetView topLeftCell="A19" zoomScaleNormal="100" workbookViewId="0">
      <selection activeCell="D20" sqref="D20"/>
    </sheetView>
  </sheetViews>
  <sheetFormatPr defaultColWidth="9.140625" defaultRowHeight="12.75"/>
  <cols>
    <col min="1" max="1" width="3.42578125" style="54" customWidth="1"/>
    <col min="2" max="2" width="49.5703125" style="43" customWidth="1"/>
    <col min="3" max="3" width="13" style="74" customWidth="1"/>
    <col min="4" max="4" width="6" style="45" customWidth="1"/>
    <col min="5" max="5" width="5.140625" style="139" customWidth="1"/>
    <col min="6" max="6" width="9.7109375" style="140" customWidth="1"/>
    <col min="7" max="7" width="3.85546875" style="43" customWidth="1"/>
    <col min="8" max="8" width="4" style="43" customWidth="1"/>
    <col min="9" max="9" width="11" style="43" customWidth="1"/>
    <col min="10" max="16384" width="9.140625" style="43"/>
  </cols>
  <sheetData>
    <row r="1" spans="1:12" ht="30.75" customHeight="1">
      <c r="A1" s="197" t="s">
        <v>36</v>
      </c>
      <c r="B1" s="197"/>
      <c r="C1" s="197"/>
      <c r="D1" s="197"/>
      <c r="E1" s="197"/>
      <c r="F1" s="197"/>
      <c r="G1" s="197"/>
      <c r="H1" s="197"/>
      <c r="I1" s="197"/>
    </row>
    <row r="2" spans="1:12">
      <c r="A2" s="198" t="s">
        <v>40</v>
      </c>
      <c r="B2" s="198"/>
      <c r="C2" s="198"/>
      <c r="D2" s="198"/>
      <c r="E2" s="198"/>
      <c r="F2" s="198"/>
      <c r="G2" s="198"/>
      <c r="H2" s="198"/>
      <c r="I2" s="198"/>
    </row>
    <row r="3" spans="1:12">
      <c r="A3" s="43"/>
      <c r="B3" s="74"/>
      <c r="D3" s="74"/>
      <c r="E3" s="74"/>
      <c r="F3" s="74"/>
      <c r="G3" s="74"/>
      <c r="H3" s="75"/>
    </row>
    <row r="4" spans="1:12" s="58" customFormat="1">
      <c r="A4" s="48" t="s">
        <v>8</v>
      </c>
      <c r="B4" s="68"/>
      <c r="C4" s="130"/>
      <c r="D4" s="77"/>
      <c r="E4" s="78"/>
      <c r="F4" s="79"/>
    </row>
    <row r="5" spans="1:12" s="71" customFormat="1">
      <c r="A5" s="70" t="s">
        <v>0</v>
      </c>
      <c r="B5" s="71" t="s">
        <v>37</v>
      </c>
      <c r="C5" s="136" t="s">
        <v>38</v>
      </c>
      <c r="D5" s="80"/>
      <c r="E5" s="81"/>
      <c r="F5" s="82">
        <f>(SUM(D6:D10)-MIN(D6:D10))/4</f>
        <v>1.7500000000000002</v>
      </c>
      <c r="H5" s="60"/>
      <c r="K5" s="60"/>
      <c r="L5" s="88"/>
    </row>
    <row r="6" spans="1:12" s="85" customFormat="1">
      <c r="A6" s="59"/>
      <c r="B6" s="60" t="s">
        <v>14</v>
      </c>
      <c r="C6" s="61">
        <v>2006</v>
      </c>
      <c r="D6" s="62">
        <v>1.8</v>
      </c>
      <c r="E6" s="83"/>
      <c r="F6" s="84"/>
      <c r="H6" s="60"/>
      <c r="K6" s="60"/>
      <c r="L6" s="138"/>
    </row>
    <row r="7" spans="1:12" s="85" customFormat="1">
      <c r="A7" s="59"/>
      <c r="B7" s="60" t="s">
        <v>15</v>
      </c>
      <c r="C7" s="61">
        <v>2006</v>
      </c>
      <c r="D7" s="62">
        <v>1.8</v>
      </c>
      <c r="E7" s="83"/>
      <c r="F7" s="84"/>
      <c r="H7" s="60"/>
      <c r="K7" s="60"/>
      <c r="L7" s="138"/>
    </row>
    <row r="8" spans="1:12" s="85" customFormat="1">
      <c r="A8" s="59"/>
      <c r="B8" s="60" t="s">
        <v>16</v>
      </c>
      <c r="C8" s="61">
        <v>2007</v>
      </c>
      <c r="D8" s="62">
        <v>1.75</v>
      </c>
      <c r="E8" s="83"/>
      <c r="F8" s="84"/>
      <c r="H8" s="60"/>
      <c r="K8" s="60"/>
      <c r="L8" s="138"/>
    </row>
    <row r="9" spans="1:12" s="85" customFormat="1" ht="13.5" thickBot="1">
      <c r="A9" s="59"/>
      <c r="B9" s="60" t="s">
        <v>17</v>
      </c>
      <c r="C9" s="61">
        <v>2008</v>
      </c>
      <c r="D9" s="62">
        <v>1.65</v>
      </c>
      <c r="E9" s="83"/>
      <c r="F9" s="84"/>
      <c r="H9" s="60"/>
      <c r="K9" s="60"/>
      <c r="L9" s="138"/>
    </row>
    <row r="10" spans="1:12" s="85" customFormat="1">
      <c r="A10" s="59"/>
      <c r="B10" s="60" t="s">
        <v>18</v>
      </c>
      <c r="C10" s="61">
        <v>2009</v>
      </c>
      <c r="D10" s="62">
        <v>1.55</v>
      </c>
      <c r="E10" s="83"/>
      <c r="F10" s="84"/>
      <c r="H10" s="191" t="s">
        <v>20</v>
      </c>
      <c r="I10" s="192"/>
      <c r="K10" s="60"/>
      <c r="L10" s="138"/>
    </row>
    <row r="11" spans="1:12" s="85" customFormat="1">
      <c r="A11" s="59"/>
      <c r="B11" s="73" t="s">
        <v>19</v>
      </c>
      <c r="C11" s="131"/>
      <c r="D11" s="62"/>
      <c r="E11" s="83"/>
      <c r="F11" s="84"/>
      <c r="H11" s="193"/>
      <c r="I11" s="194"/>
      <c r="K11" s="60"/>
      <c r="L11" s="138"/>
    </row>
    <row r="12" spans="1:12" ht="13.5" thickBot="1">
      <c r="H12" s="195"/>
      <c r="I12" s="196"/>
    </row>
    <row r="13" spans="1:12" ht="13.5" thickBot="1">
      <c r="A13" s="48" t="s">
        <v>39</v>
      </c>
      <c r="B13" s="49"/>
      <c r="C13" s="141"/>
      <c r="D13" s="51"/>
      <c r="E13" s="142"/>
      <c r="F13" s="55"/>
      <c r="G13" s="143"/>
    </row>
    <row r="14" spans="1:12" s="58" customFormat="1" ht="15.75" thickBot="1">
      <c r="A14" s="52" t="s">
        <v>0</v>
      </c>
      <c r="B14" s="47" t="s">
        <v>74</v>
      </c>
      <c r="C14" s="108"/>
      <c r="D14" s="42"/>
      <c r="E14" s="144"/>
      <c r="F14" s="148">
        <f>(SUM(D15:D19)-MIN(D15:D19))/4</f>
        <v>1.2875000000000001</v>
      </c>
      <c r="G14" s="149"/>
      <c r="H14" s="150">
        <f>RANK(F14,'magasugrás sorrend'!$D$3:$D$17)</f>
        <v>2</v>
      </c>
      <c r="I14" s="151" t="s">
        <v>35</v>
      </c>
    </row>
    <row r="15" spans="1:12" ht="14.25">
      <c r="B15" s="43" t="s">
        <v>75</v>
      </c>
      <c r="C15" s="132">
        <v>2007</v>
      </c>
      <c r="D15" s="45">
        <v>1.3</v>
      </c>
      <c r="F15" s="152"/>
      <c r="G15" s="149"/>
      <c r="H15" s="153"/>
      <c r="I15" s="149"/>
    </row>
    <row r="16" spans="1:12" ht="14.25">
      <c r="B16" s="43" t="s">
        <v>76</v>
      </c>
      <c r="C16" s="132">
        <v>2006</v>
      </c>
      <c r="D16" s="45">
        <v>1.35</v>
      </c>
      <c r="F16" s="152"/>
      <c r="G16" s="149"/>
      <c r="H16" s="153"/>
      <c r="I16" s="149"/>
    </row>
    <row r="17" spans="1:10" ht="14.25">
      <c r="B17" s="43" t="s">
        <v>77</v>
      </c>
      <c r="C17" s="132">
        <v>2007</v>
      </c>
      <c r="D17" s="45">
        <v>1.25</v>
      </c>
      <c r="F17" s="152"/>
      <c r="G17" s="149"/>
      <c r="H17" s="153"/>
      <c r="I17" s="149"/>
    </row>
    <row r="18" spans="1:10" ht="14.25">
      <c r="B18" s="43" t="s">
        <v>78</v>
      </c>
      <c r="C18" s="132">
        <v>2007</v>
      </c>
      <c r="D18" s="45">
        <v>1.25</v>
      </c>
      <c r="F18" s="152"/>
      <c r="G18" s="149"/>
      <c r="H18" s="153"/>
      <c r="I18" s="149"/>
    </row>
    <row r="19" spans="1:10" ht="14.25">
      <c r="B19" s="43" t="s">
        <v>79</v>
      </c>
      <c r="C19" s="132">
        <v>2006</v>
      </c>
      <c r="D19" s="45">
        <v>1.25</v>
      </c>
      <c r="F19" s="152"/>
      <c r="G19" s="149"/>
      <c r="H19" s="153"/>
      <c r="I19" s="149"/>
    </row>
    <row r="20" spans="1:10" ht="14.25">
      <c r="B20" s="46" t="s">
        <v>80</v>
      </c>
      <c r="C20" s="165"/>
      <c r="F20" s="152"/>
      <c r="G20" s="149"/>
      <c r="H20" s="153"/>
      <c r="I20" s="149"/>
    </row>
    <row r="21" spans="1:10" ht="15" thickBot="1">
      <c r="C21" s="165"/>
      <c r="F21" s="152"/>
      <c r="G21" s="149"/>
      <c r="H21" s="153"/>
      <c r="I21" s="149"/>
    </row>
    <row r="22" spans="1:10" s="58" customFormat="1" ht="15.75" thickBot="1">
      <c r="A22" s="52" t="s">
        <v>1</v>
      </c>
      <c r="B22" s="47" t="s">
        <v>91</v>
      </c>
      <c r="C22" s="133"/>
      <c r="D22" s="42"/>
      <c r="E22" s="144"/>
      <c r="F22" s="148">
        <f>(SUM(D23:D27)-MIN(D23:D27))/4</f>
        <v>1.3875000000000002</v>
      </c>
      <c r="G22" s="149"/>
      <c r="H22" s="150">
        <f>RANK(F22,'magasugrás sorrend'!$D$3:$D$17)</f>
        <v>1</v>
      </c>
      <c r="I22" s="151" t="s">
        <v>35</v>
      </c>
    </row>
    <row r="23" spans="1:10" ht="14.25">
      <c r="B23" s="40" t="s">
        <v>93</v>
      </c>
      <c r="C23" s="137">
        <v>2007</v>
      </c>
      <c r="D23" s="45">
        <v>1.4</v>
      </c>
      <c r="F23" s="152"/>
      <c r="G23" s="149"/>
      <c r="H23" s="153"/>
      <c r="I23" s="149"/>
    </row>
    <row r="24" spans="1:10" ht="14.25">
      <c r="B24" s="40"/>
      <c r="C24" s="137"/>
      <c r="D24" s="45">
        <v>0</v>
      </c>
      <c r="F24" s="152"/>
      <c r="G24" s="149"/>
      <c r="H24" s="153"/>
      <c r="I24" s="149"/>
    </row>
    <row r="25" spans="1:10" ht="14.25">
      <c r="B25" s="40" t="s">
        <v>94</v>
      </c>
      <c r="C25" s="137">
        <v>2006</v>
      </c>
      <c r="D25" s="45">
        <v>1.6</v>
      </c>
      <c r="F25" s="152"/>
      <c r="G25" s="149"/>
      <c r="H25" s="153"/>
      <c r="I25" s="149"/>
      <c r="J25" s="143"/>
    </row>
    <row r="26" spans="1:10" ht="14.25">
      <c r="B26" s="40" t="s">
        <v>95</v>
      </c>
      <c r="C26" s="137">
        <v>2006</v>
      </c>
      <c r="D26" s="45">
        <v>1.2</v>
      </c>
      <c r="F26" s="152"/>
      <c r="G26" s="149"/>
      <c r="H26" s="153"/>
      <c r="I26" s="149"/>
    </row>
    <row r="27" spans="1:10" ht="14.25">
      <c r="B27" s="40" t="s">
        <v>96</v>
      </c>
      <c r="C27" s="137">
        <v>2006</v>
      </c>
      <c r="D27" s="45">
        <v>1.35</v>
      </c>
      <c r="F27" s="152"/>
      <c r="G27" s="149"/>
      <c r="H27" s="153"/>
      <c r="I27" s="149"/>
    </row>
    <row r="28" spans="1:10" ht="14.25">
      <c r="B28" s="46" t="s">
        <v>92</v>
      </c>
      <c r="C28" s="134"/>
      <c r="F28" s="152"/>
      <c r="G28" s="149"/>
      <c r="H28" s="153"/>
      <c r="I28" s="149"/>
    </row>
    <row r="29" spans="1:10" ht="15" thickBot="1">
      <c r="C29" s="165"/>
      <c r="F29" s="152"/>
      <c r="G29" s="149"/>
      <c r="H29" s="153"/>
      <c r="I29" s="149"/>
    </row>
    <row r="30" spans="1:10" s="58" customFormat="1" ht="15.75" thickBot="1">
      <c r="A30" s="52" t="s">
        <v>2</v>
      </c>
      <c r="B30" s="58" t="s">
        <v>137</v>
      </c>
      <c r="C30" s="108"/>
      <c r="D30" s="42"/>
      <c r="E30" s="144"/>
      <c r="F30" s="148">
        <f>(SUM(D31:D35)-MIN(D31:D35))/4</f>
        <v>1.2875000000000001</v>
      </c>
      <c r="G30" s="149"/>
      <c r="H30" s="150">
        <f>RANK(F30,'magasugrás sorrend'!$D$3:$D$17)</f>
        <v>2</v>
      </c>
      <c r="I30" s="151" t="s">
        <v>35</v>
      </c>
    </row>
    <row r="31" spans="1:10" ht="14.25">
      <c r="B31" s="43" t="s">
        <v>138</v>
      </c>
      <c r="C31" s="132">
        <v>2007</v>
      </c>
      <c r="D31" s="45">
        <v>1.25</v>
      </c>
      <c r="F31" s="152"/>
      <c r="G31" s="149"/>
      <c r="H31" s="153"/>
      <c r="I31" s="149"/>
    </row>
    <row r="32" spans="1:10" ht="14.25">
      <c r="B32" s="43" t="s">
        <v>139</v>
      </c>
      <c r="C32" s="132">
        <v>2007</v>
      </c>
      <c r="D32" s="45">
        <v>1.1499999999999999</v>
      </c>
      <c r="F32" s="152"/>
      <c r="G32" s="149"/>
      <c r="H32" s="153"/>
      <c r="I32" s="149"/>
    </row>
    <row r="33" spans="1:9" ht="14.25">
      <c r="B33" s="43" t="s">
        <v>140</v>
      </c>
      <c r="C33" s="132">
        <v>2007</v>
      </c>
      <c r="D33" s="45">
        <v>1.4</v>
      </c>
      <c r="F33" s="152"/>
      <c r="G33" s="149"/>
      <c r="H33" s="153"/>
      <c r="I33" s="149"/>
    </row>
    <row r="34" spans="1:9" ht="14.25">
      <c r="B34" s="43" t="s">
        <v>141</v>
      </c>
      <c r="C34" s="132">
        <v>2007</v>
      </c>
      <c r="D34" s="45">
        <v>1.35</v>
      </c>
      <c r="F34" s="152"/>
      <c r="G34" s="149"/>
      <c r="H34" s="153"/>
      <c r="I34" s="149"/>
    </row>
    <row r="35" spans="1:9" ht="14.25">
      <c r="C35" s="132"/>
      <c r="D35" s="45">
        <v>0</v>
      </c>
      <c r="F35" s="152"/>
      <c r="G35" s="149"/>
      <c r="H35" s="153"/>
      <c r="I35" s="149"/>
    </row>
    <row r="36" spans="1:9" ht="14.25">
      <c r="B36" s="46" t="s">
        <v>142</v>
      </c>
      <c r="F36" s="152"/>
      <c r="G36" s="149"/>
      <c r="H36" s="153"/>
      <c r="I36" s="149"/>
    </row>
    <row r="37" spans="1:9" ht="15" thickBot="1">
      <c r="F37" s="152"/>
      <c r="G37" s="149"/>
      <c r="H37" s="153"/>
      <c r="I37" s="149"/>
    </row>
    <row r="38" spans="1:9" s="58" customFormat="1" ht="15.75" thickBot="1">
      <c r="A38" s="52" t="s">
        <v>3</v>
      </c>
      <c r="C38" s="108"/>
      <c r="D38" s="42"/>
      <c r="E38" s="144"/>
      <c r="F38" s="148">
        <f>(SUM(D39:D43)-MIN(D39:D43))/4</f>
        <v>0</v>
      </c>
      <c r="G38" s="149"/>
      <c r="H38" s="150" t="e">
        <f>RANK(F38,'magasugrás sorrend'!$D$3:$D$17)</f>
        <v>#N/A</v>
      </c>
      <c r="I38" s="151" t="s">
        <v>35</v>
      </c>
    </row>
    <row r="39" spans="1:9" ht="14.25">
      <c r="C39" s="132"/>
      <c r="D39" s="45">
        <v>0</v>
      </c>
      <c r="F39" s="152"/>
      <c r="G39" s="149"/>
      <c r="H39" s="153"/>
      <c r="I39" s="149"/>
    </row>
    <row r="40" spans="1:9" ht="14.25">
      <c r="C40" s="132"/>
      <c r="D40" s="45">
        <v>0</v>
      </c>
      <c r="F40" s="152"/>
      <c r="G40" s="149"/>
      <c r="H40" s="153"/>
      <c r="I40" s="149"/>
    </row>
    <row r="41" spans="1:9" ht="14.25">
      <c r="C41" s="132"/>
      <c r="D41" s="45">
        <v>0</v>
      </c>
      <c r="F41" s="152"/>
      <c r="G41" s="149"/>
      <c r="H41" s="153"/>
      <c r="I41" s="149"/>
    </row>
    <row r="42" spans="1:9" ht="14.25">
      <c r="C42" s="132"/>
      <c r="D42" s="45">
        <v>0</v>
      </c>
      <c r="F42" s="152"/>
      <c r="G42" s="149"/>
      <c r="H42" s="153"/>
      <c r="I42" s="149"/>
    </row>
    <row r="43" spans="1:9" ht="14.25">
      <c r="C43" s="132"/>
      <c r="D43" s="45">
        <v>0</v>
      </c>
      <c r="F43" s="152"/>
      <c r="G43" s="149"/>
      <c r="H43" s="153"/>
      <c r="I43" s="149"/>
    </row>
    <row r="44" spans="1:9" ht="14.25">
      <c r="B44" s="46" t="s">
        <v>11</v>
      </c>
      <c r="F44" s="152"/>
      <c r="G44" s="149"/>
      <c r="H44" s="153"/>
      <c r="I44" s="149"/>
    </row>
    <row r="45" spans="1:9" ht="15" thickBot="1">
      <c r="B45" s="46"/>
      <c r="F45" s="152"/>
      <c r="G45" s="149"/>
      <c r="H45" s="153"/>
      <c r="I45" s="149"/>
    </row>
    <row r="46" spans="1:9" s="58" customFormat="1" ht="15.75" thickBot="1">
      <c r="A46" s="52" t="s">
        <v>4</v>
      </c>
      <c r="C46" s="108"/>
      <c r="D46" s="42"/>
      <c r="E46" s="144"/>
      <c r="F46" s="148">
        <f>(SUM(D47:D51)-MIN(D47:D51))/4</f>
        <v>0</v>
      </c>
      <c r="G46" s="149"/>
      <c r="H46" s="150" t="e">
        <f>RANK(F46,'magasugrás sorrend'!$D$3:$D$17)</f>
        <v>#N/A</v>
      </c>
      <c r="I46" s="151" t="s">
        <v>35</v>
      </c>
    </row>
    <row r="47" spans="1:9" ht="14.25">
      <c r="C47" s="132"/>
      <c r="D47" s="45">
        <v>0</v>
      </c>
      <c r="F47" s="152"/>
      <c r="G47" s="149"/>
      <c r="H47" s="153"/>
      <c r="I47" s="149"/>
    </row>
    <row r="48" spans="1:9" ht="14.25">
      <c r="C48" s="132"/>
      <c r="D48" s="45">
        <v>0</v>
      </c>
      <c r="F48" s="152"/>
      <c r="G48" s="149"/>
      <c r="H48" s="153"/>
      <c r="I48" s="149"/>
    </row>
    <row r="49" spans="1:9" ht="14.25">
      <c r="C49" s="132"/>
      <c r="D49" s="45">
        <v>0</v>
      </c>
      <c r="F49" s="152"/>
      <c r="G49" s="149"/>
      <c r="H49" s="153"/>
      <c r="I49" s="149"/>
    </row>
    <row r="50" spans="1:9" ht="14.25">
      <c r="C50" s="132"/>
      <c r="D50" s="45">
        <v>0</v>
      </c>
      <c r="F50" s="152"/>
      <c r="G50" s="149"/>
      <c r="H50" s="153"/>
      <c r="I50" s="149"/>
    </row>
    <row r="51" spans="1:9" ht="14.25">
      <c r="C51" s="132"/>
      <c r="D51" s="45">
        <v>0</v>
      </c>
      <c r="F51" s="152"/>
      <c r="G51" s="149"/>
      <c r="H51" s="153"/>
      <c r="I51" s="149"/>
    </row>
    <row r="52" spans="1:9" ht="14.25">
      <c r="B52" s="46" t="s">
        <v>11</v>
      </c>
      <c r="F52" s="152"/>
      <c r="G52" s="149"/>
      <c r="H52" s="153"/>
      <c r="I52" s="149"/>
    </row>
    <row r="53" spans="1:9" ht="15" thickBot="1">
      <c r="B53" s="46"/>
      <c r="F53" s="152"/>
      <c r="G53" s="149"/>
      <c r="H53" s="153"/>
      <c r="I53" s="149"/>
    </row>
    <row r="54" spans="1:9" s="58" customFormat="1" ht="15.75" thickBot="1">
      <c r="A54" s="52" t="s">
        <v>5</v>
      </c>
      <c r="C54" s="108"/>
      <c r="D54" s="42"/>
      <c r="E54" s="144"/>
      <c r="F54" s="148">
        <f>(SUM(D55:D59)-MIN(D55:D59))/4</f>
        <v>0</v>
      </c>
      <c r="G54" s="149"/>
      <c r="H54" s="150" t="e">
        <f>RANK(F54,'magasugrás sorrend'!$D$3:$D$17)</f>
        <v>#N/A</v>
      </c>
      <c r="I54" s="151" t="s">
        <v>35</v>
      </c>
    </row>
    <row r="55" spans="1:9" ht="14.25">
      <c r="C55" s="132"/>
      <c r="D55" s="45">
        <v>0</v>
      </c>
      <c r="F55" s="152"/>
      <c r="G55" s="149"/>
      <c r="H55" s="153"/>
      <c r="I55" s="149"/>
    </row>
    <row r="56" spans="1:9" ht="14.25">
      <c r="C56" s="132"/>
      <c r="D56" s="45">
        <v>0</v>
      </c>
      <c r="F56" s="152"/>
      <c r="G56" s="149"/>
      <c r="H56" s="153"/>
      <c r="I56" s="149"/>
    </row>
    <row r="57" spans="1:9" ht="14.25">
      <c r="C57" s="132"/>
      <c r="D57" s="45">
        <v>0</v>
      </c>
      <c r="F57" s="152"/>
      <c r="G57" s="149"/>
      <c r="H57" s="153"/>
      <c r="I57" s="149"/>
    </row>
    <row r="58" spans="1:9" ht="14.25">
      <c r="C58" s="132"/>
      <c r="D58" s="45">
        <v>0</v>
      </c>
      <c r="F58" s="152"/>
      <c r="G58" s="149"/>
      <c r="H58" s="153"/>
      <c r="I58" s="149"/>
    </row>
    <row r="59" spans="1:9" ht="14.25">
      <c r="C59" s="132"/>
      <c r="D59" s="45">
        <v>0</v>
      </c>
      <c r="F59" s="152"/>
      <c r="G59" s="149"/>
      <c r="H59" s="153"/>
      <c r="I59" s="149"/>
    </row>
    <row r="60" spans="1:9" ht="14.25">
      <c r="B60" s="46" t="s">
        <v>11</v>
      </c>
      <c r="F60" s="152"/>
      <c r="G60" s="149"/>
      <c r="H60" s="153"/>
      <c r="I60" s="149"/>
    </row>
    <row r="61" spans="1:9" ht="15" thickBot="1">
      <c r="B61" s="46"/>
      <c r="F61" s="152"/>
      <c r="G61" s="149"/>
      <c r="H61" s="153"/>
      <c r="I61" s="149"/>
    </row>
    <row r="62" spans="1:9" s="58" customFormat="1" ht="15.75" thickBot="1">
      <c r="A62" s="52" t="s">
        <v>6</v>
      </c>
      <c r="C62" s="108"/>
      <c r="D62" s="42"/>
      <c r="E62" s="144"/>
      <c r="F62" s="148">
        <f>(SUM(D63:D67)-MIN(D63:D67))/4</f>
        <v>0</v>
      </c>
      <c r="G62" s="149"/>
      <c r="H62" s="150" t="e">
        <f>RANK(F62,'magasugrás sorrend'!$D$3:$D$17)</f>
        <v>#N/A</v>
      </c>
      <c r="I62" s="151" t="s">
        <v>35</v>
      </c>
    </row>
    <row r="63" spans="1:9" ht="14.25">
      <c r="C63" s="132"/>
      <c r="D63" s="45">
        <v>0</v>
      </c>
      <c r="F63" s="152"/>
      <c r="G63" s="149"/>
      <c r="H63" s="153"/>
      <c r="I63" s="153"/>
    </row>
    <row r="64" spans="1:9" ht="14.25">
      <c r="C64" s="132"/>
      <c r="D64" s="45">
        <v>0</v>
      </c>
      <c r="F64" s="152"/>
      <c r="G64" s="149"/>
      <c r="H64" s="153"/>
      <c r="I64" s="149"/>
    </row>
    <row r="65" spans="1:12" ht="14.25">
      <c r="C65" s="132"/>
      <c r="D65" s="45">
        <v>0</v>
      </c>
      <c r="F65" s="152"/>
      <c r="G65" s="149"/>
      <c r="H65" s="153"/>
      <c r="I65" s="149"/>
    </row>
    <row r="66" spans="1:12" ht="14.25">
      <c r="C66" s="132"/>
      <c r="D66" s="45">
        <v>0</v>
      </c>
      <c r="F66" s="152"/>
      <c r="G66" s="149"/>
      <c r="H66" s="153"/>
      <c r="I66" s="149"/>
    </row>
    <row r="67" spans="1:12" ht="14.25">
      <c r="C67" s="132"/>
      <c r="D67" s="45">
        <v>0</v>
      </c>
      <c r="F67" s="152"/>
      <c r="G67" s="149"/>
      <c r="H67" s="153"/>
      <c r="I67" s="149"/>
    </row>
    <row r="68" spans="1:12" ht="14.25">
      <c r="B68" s="46" t="s">
        <v>11</v>
      </c>
      <c r="F68" s="152"/>
      <c r="G68" s="149"/>
      <c r="H68" s="153"/>
      <c r="I68" s="149"/>
    </row>
    <row r="69" spans="1:12" ht="15" thickBot="1">
      <c r="B69" s="46"/>
      <c r="F69" s="152"/>
      <c r="G69" s="149"/>
      <c r="H69" s="153"/>
      <c r="I69" s="149"/>
    </row>
    <row r="70" spans="1:12" s="58" customFormat="1" ht="15.75" thickBot="1">
      <c r="A70" s="52" t="s">
        <v>7</v>
      </c>
      <c r="C70" s="108"/>
      <c r="D70" s="42"/>
      <c r="E70" s="144"/>
      <c r="F70" s="148">
        <f>(SUM(D71:D75)-MIN(D71:D75))/4</f>
        <v>0</v>
      </c>
      <c r="G70" s="149"/>
      <c r="H70" s="150" t="e">
        <f>RANK(F70,'magasugrás sorrend'!$D$3:$D$17)</f>
        <v>#N/A</v>
      </c>
      <c r="I70" s="151" t="s">
        <v>35</v>
      </c>
    </row>
    <row r="71" spans="1:12" ht="14.25">
      <c r="C71" s="132"/>
      <c r="D71" s="45">
        <v>0</v>
      </c>
      <c r="F71" s="152"/>
      <c r="G71" s="149"/>
      <c r="H71" s="153"/>
      <c r="I71" s="149"/>
    </row>
    <row r="72" spans="1:12" ht="14.25">
      <c r="C72" s="132"/>
      <c r="D72" s="45">
        <v>0</v>
      </c>
      <c r="F72" s="152"/>
      <c r="G72" s="149"/>
      <c r="H72" s="153"/>
      <c r="I72" s="149"/>
    </row>
    <row r="73" spans="1:12" ht="14.25">
      <c r="C73" s="132"/>
      <c r="D73" s="45">
        <v>0</v>
      </c>
      <c r="F73" s="152"/>
      <c r="G73" s="149"/>
      <c r="H73" s="153"/>
      <c r="I73" s="149"/>
    </row>
    <row r="74" spans="1:12" ht="14.25">
      <c r="C74" s="132"/>
      <c r="D74" s="45">
        <v>0</v>
      </c>
      <c r="F74" s="152"/>
      <c r="G74" s="149"/>
      <c r="H74" s="153"/>
      <c r="I74" s="149"/>
    </row>
    <row r="75" spans="1:12" ht="14.25">
      <c r="C75" s="132"/>
      <c r="D75" s="45">
        <v>0</v>
      </c>
      <c r="F75" s="152"/>
      <c r="G75" s="149"/>
      <c r="H75" s="153"/>
      <c r="I75" s="149"/>
    </row>
    <row r="76" spans="1:12" ht="14.25">
      <c r="B76" s="46" t="s">
        <v>11</v>
      </c>
      <c r="F76" s="152"/>
      <c r="G76" s="149"/>
      <c r="H76" s="153"/>
      <c r="I76" s="149"/>
    </row>
    <row r="77" spans="1:12" ht="15" thickBot="1">
      <c r="B77" s="46"/>
      <c r="F77" s="152"/>
      <c r="G77" s="149"/>
      <c r="H77" s="153"/>
      <c r="I77" s="149"/>
    </row>
    <row r="78" spans="1:12" ht="15.75" thickBot="1">
      <c r="A78" s="52" t="s">
        <v>26</v>
      </c>
      <c r="B78" s="58"/>
      <c r="C78" s="108"/>
      <c r="D78" s="42"/>
      <c r="E78" s="144"/>
      <c r="F78" s="148">
        <f>(SUM(D79:D83)-MIN(D79:D83))/4</f>
        <v>0</v>
      </c>
      <c r="G78" s="149"/>
      <c r="H78" s="150" t="e">
        <f>RANK(F78,'magasugrás sorrend'!$D$3:$D$17)</f>
        <v>#N/A</v>
      </c>
      <c r="I78" s="151" t="s">
        <v>35</v>
      </c>
    </row>
    <row r="79" spans="1:12" ht="14.25">
      <c r="C79" s="132"/>
      <c r="D79" s="45">
        <v>0</v>
      </c>
      <c r="F79" s="152"/>
      <c r="G79" s="149"/>
      <c r="H79" s="153"/>
      <c r="I79" s="149"/>
    </row>
    <row r="80" spans="1:12" s="85" customFormat="1" ht="14.25">
      <c r="A80" s="54"/>
      <c r="B80" s="43"/>
      <c r="C80" s="132"/>
      <c r="D80" s="45">
        <v>0</v>
      </c>
      <c r="E80" s="139"/>
      <c r="F80" s="152"/>
      <c r="G80" s="149"/>
      <c r="H80" s="153"/>
      <c r="I80" s="149"/>
      <c r="J80" s="138"/>
      <c r="K80" s="138"/>
      <c r="L80" s="138"/>
    </row>
    <row r="81" spans="1:12" s="71" customFormat="1" ht="14.25">
      <c r="A81" s="54"/>
      <c r="B81" s="43"/>
      <c r="C81" s="132"/>
      <c r="D81" s="45">
        <v>0</v>
      </c>
      <c r="E81" s="139"/>
      <c r="F81" s="152"/>
      <c r="G81" s="149"/>
      <c r="H81" s="153"/>
      <c r="I81" s="149"/>
      <c r="J81" s="88"/>
      <c r="K81" s="88"/>
      <c r="L81" s="88"/>
    </row>
    <row r="82" spans="1:12" s="85" customFormat="1" ht="14.25">
      <c r="A82" s="54"/>
      <c r="B82" s="43"/>
      <c r="C82" s="132"/>
      <c r="D82" s="45">
        <v>0</v>
      </c>
      <c r="E82" s="139"/>
      <c r="F82" s="152"/>
      <c r="G82" s="149"/>
      <c r="H82" s="153"/>
      <c r="I82" s="149"/>
      <c r="J82" s="138"/>
      <c r="K82" s="138"/>
      <c r="L82" s="138"/>
    </row>
    <row r="83" spans="1:12" s="85" customFormat="1" ht="14.25">
      <c r="A83" s="54"/>
      <c r="B83" s="43"/>
      <c r="C83" s="132"/>
      <c r="D83" s="45">
        <v>0</v>
      </c>
      <c r="E83" s="139"/>
      <c r="F83" s="152"/>
      <c r="G83" s="149"/>
      <c r="H83" s="153"/>
      <c r="I83" s="149"/>
      <c r="J83" s="138"/>
      <c r="K83" s="138"/>
      <c r="L83" s="138"/>
    </row>
    <row r="84" spans="1:12" s="85" customFormat="1" ht="14.25">
      <c r="A84" s="54"/>
      <c r="B84" s="46" t="s">
        <v>11</v>
      </c>
      <c r="C84" s="74"/>
      <c r="D84" s="45"/>
      <c r="E84" s="139"/>
      <c r="F84" s="152"/>
      <c r="G84" s="149"/>
      <c r="H84" s="153"/>
      <c r="I84" s="149"/>
      <c r="J84" s="138"/>
      <c r="K84" s="138"/>
      <c r="L84" s="138"/>
    </row>
    <row r="85" spans="1:12" s="85" customFormat="1" ht="15" thickBot="1">
      <c r="A85" s="59"/>
      <c r="B85" s="60"/>
      <c r="C85" s="61"/>
      <c r="D85" s="62"/>
      <c r="E85" s="83"/>
      <c r="F85" s="154"/>
      <c r="G85" s="155"/>
      <c r="H85" s="153"/>
      <c r="I85" s="155"/>
      <c r="J85" s="138"/>
      <c r="K85" s="138"/>
      <c r="L85" s="138"/>
    </row>
    <row r="86" spans="1:12" s="85" customFormat="1" ht="15.75" thickBot="1">
      <c r="A86" s="52" t="s">
        <v>27</v>
      </c>
      <c r="B86" s="58"/>
      <c r="C86" s="108"/>
      <c r="D86" s="42"/>
      <c r="E86" s="144"/>
      <c r="F86" s="148">
        <f>(SUM(D87:D91)-MIN(D87:D91))/4</f>
        <v>0</v>
      </c>
      <c r="G86" s="149"/>
      <c r="H86" s="150" t="e">
        <f>RANK(F86,'magasugrás sorrend'!$D$3:$D$17)</f>
        <v>#N/A</v>
      </c>
      <c r="I86" s="151" t="s">
        <v>35</v>
      </c>
      <c r="J86" s="138"/>
      <c r="K86" s="138"/>
      <c r="L86" s="138"/>
    </row>
    <row r="87" spans="1:12" s="85" customFormat="1" ht="14.25">
      <c r="A87" s="54"/>
      <c r="B87" s="43"/>
      <c r="C87" s="132"/>
      <c r="D87" s="45">
        <v>0</v>
      </c>
      <c r="E87" s="139"/>
      <c r="F87" s="152"/>
      <c r="G87" s="149"/>
      <c r="H87" s="153"/>
      <c r="I87" s="149"/>
      <c r="J87" s="138"/>
      <c r="K87" s="138"/>
      <c r="L87" s="138"/>
    </row>
    <row r="88" spans="1:12" s="85" customFormat="1" ht="14.25">
      <c r="A88" s="54"/>
      <c r="B88" s="43"/>
      <c r="C88" s="132"/>
      <c r="D88" s="45">
        <v>0</v>
      </c>
      <c r="E88" s="139"/>
      <c r="F88" s="152"/>
      <c r="G88" s="149"/>
      <c r="H88" s="153"/>
      <c r="I88" s="149"/>
      <c r="J88" s="138"/>
      <c r="K88" s="138"/>
      <c r="L88" s="138"/>
    </row>
    <row r="89" spans="1:12" ht="14.25">
      <c r="C89" s="132"/>
      <c r="D89" s="45">
        <v>0</v>
      </c>
      <c r="F89" s="152"/>
      <c r="G89" s="149"/>
      <c r="H89" s="153"/>
      <c r="I89" s="149"/>
    </row>
    <row r="90" spans="1:12" s="58" customFormat="1" ht="14.25">
      <c r="A90" s="54"/>
      <c r="B90" s="43"/>
      <c r="C90" s="132"/>
      <c r="D90" s="45">
        <v>0</v>
      </c>
      <c r="E90" s="139"/>
      <c r="F90" s="152"/>
      <c r="G90" s="149"/>
      <c r="H90" s="153"/>
      <c r="I90" s="149"/>
    </row>
    <row r="91" spans="1:12" ht="14.25">
      <c r="C91" s="132"/>
      <c r="D91" s="45">
        <v>0</v>
      </c>
      <c r="F91" s="152"/>
      <c r="G91" s="149"/>
      <c r="H91" s="153"/>
      <c r="I91" s="149"/>
    </row>
    <row r="92" spans="1:12" ht="14.25">
      <c r="B92" s="46" t="s">
        <v>11</v>
      </c>
      <c r="F92" s="152"/>
      <c r="G92" s="149"/>
      <c r="H92" s="153"/>
      <c r="I92" s="149"/>
    </row>
    <row r="93" spans="1:12" ht="15" thickBot="1">
      <c r="B93" s="40"/>
      <c r="C93" s="135"/>
      <c r="F93" s="152"/>
      <c r="G93" s="149"/>
      <c r="H93" s="153"/>
      <c r="I93" s="149"/>
    </row>
    <row r="94" spans="1:12" ht="15.75" thickBot="1">
      <c r="A94" s="52" t="s">
        <v>28</v>
      </c>
      <c r="B94" s="58"/>
      <c r="C94" s="108"/>
      <c r="D94" s="42"/>
      <c r="E94" s="144"/>
      <c r="F94" s="148">
        <f>(SUM(D95:D99)-MIN(D95:D99))/4</f>
        <v>0</v>
      </c>
      <c r="G94" s="149"/>
      <c r="H94" s="150" t="e">
        <f>RANK(F94,'magasugrás sorrend'!$D$3:$D$17)</f>
        <v>#N/A</v>
      </c>
      <c r="I94" s="151" t="s">
        <v>35</v>
      </c>
    </row>
    <row r="95" spans="1:12" ht="14.25">
      <c r="C95" s="132"/>
      <c r="D95" s="45">
        <v>0</v>
      </c>
      <c r="F95" s="152"/>
      <c r="G95" s="149"/>
      <c r="H95" s="153"/>
      <c r="I95" s="149"/>
    </row>
    <row r="96" spans="1:12" ht="14.25">
      <c r="C96" s="132"/>
      <c r="D96" s="45">
        <v>0</v>
      </c>
      <c r="F96" s="152"/>
      <c r="G96" s="149"/>
      <c r="H96" s="153"/>
      <c r="I96" s="149"/>
    </row>
    <row r="97" spans="1:9" ht="14.25">
      <c r="C97" s="132"/>
      <c r="D97" s="45">
        <v>0</v>
      </c>
      <c r="F97" s="152"/>
      <c r="G97" s="149"/>
      <c r="H97" s="153"/>
      <c r="I97" s="149"/>
    </row>
    <row r="98" spans="1:9" s="58" customFormat="1" ht="14.25">
      <c r="A98" s="54"/>
      <c r="B98" s="43"/>
      <c r="C98" s="132"/>
      <c r="D98" s="45">
        <v>0</v>
      </c>
      <c r="E98" s="139"/>
      <c r="F98" s="152"/>
      <c r="G98" s="149"/>
      <c r="H98" s="153"/>
      <c r="I98" s="149"/>
    </row>
    <row r="99" spans="1:9" ht="14.25">
      <c r="C99" s="132"/>
      <c r="D99" s="45">
        <v>0</v>
      </c>
      <c r="F99" s="152"/>
      <c r="G99" s="149"/>
      <c r="H99" s="153"/>
      <c r="I99" s="149"/>
    </row>
    <row r="100" spans="1:9" ht="14.25">
      <c r="B100" s="46" t="s">
        <v>11</v>
      </c>
      <c r="F100" s="152"/>
      <c r="G100" s="149"/>
      <c r="H100" s="153"/>
      <c r="I100" s="149"/>
    </row>
    <row r="101" spans="1:9" ht="15" thickBot="1">
      <c r="B101" s="40"/>
      <c r="C101" s="135"/>
      <c r="F101" s="152"/>
      <c r="G101" s="149"/>
      <c r="H101" s="153"/>
      <c r="I101" s="149"/>
    </row>
    <row r="102" spans="1:9" ht="15.75" thickBot="1">
      <c r="A102" s="52" t="s">
        <v>29</v>
      </c>
      <c r="B102" s="58"/>
      <c r="C102" s="108"/>
      <c r="D102" s="42"/>
      <c r="E102" s="144"/>
      <c r="F102" s="148">
        <f>(SUM(D103:D107)-MIN(D103:D107))/4</f>
        <v>0</v>
      </c>
      <c r="G102" s="149"/>
      <c r="H102" s="150" t="e">
        <f>RANK(F102,'magasugrás sorrend'!$D$3:$D$17)</f>
        <v>#N/A</v>
      </c>
      <c r="I102" s="151" t="s">
        <v>35</v>
      </c>
    </row>
    <row r="103" spans="1:9" ht="14.25">
      <c r="C103" s="132"/>
      <c r="D103" s="45">
        <v>0</v>
      </c>
      <c r="F103" s="152"/>
      <c r="G103" s="149"/>
      <c r="H103" s="153"/>
      <c r="I103" s="149"/>
    </row>
    <row r="104" spans="1:9" ht="14.25">
      <c r="C104" s="132"/>
      <c r="D104" s="45">
        <v>0</v>
      </c>
      <c r="F104" s="152"/>
      <c r="G104" s="149"/>
      <c r="H104" s="153"/>
      <c r="I104" s="149"/>
    </row>
    <row r="105" spans="1:9" ht="14.25">
      <c r="C105" s="132"/>
      <c r="D105" s="45">
        <v>0</v>
      </c>
      <c r="F105" s="152"/>
      <c r="G105" s="149"/>
      <c r="H105" s="153"/>
      <c r="I105" s="149"/>
    </row>
    <row r="106" spans="1:9" s="58" customFormat="1" ht="14.25">
      <c r="A106" s="54"/>
      <c r="B106" s="43"/>
      <c r="C106" s="132"/>
      <c r="D106" s="45">
        <v>0</v>
      </c>
      <c r="E106" s="139"/>
      <c r="F106" s="152"/>
      <c r="G106" s="149"/>
      <c r="H106" s="153"/>
      <c r="I106" s="149"/>
    </row>
    <row r="107" spans="1:9" ht="14.25">
      <c r="C107" s="132"/>
      <c r="D107" s="45">
        <v>0</v>
      </c>
      <c r="F107" s="152"/>
      <c r="G107" s="149"/>
      <c r="H107" s="153"/>
      <c r="I107" s="149"/>
    </row>
    <row r="108" spans="1:9" ht="14.25">
      <c r="B108" s="46" t="s">
        <v>11</v>
      </c>
      <c r="F108" s="152"/>
      <c r="G108" s="149"/>
      <c r="H108" s="153"/>
      <c r="I108" s="149"/>
    </row>
    <row r="109" spans="1:9" ht="15" thickBot="1">
      <c r="F109" s="152"/>
      <c r="G109" s="149"/>
      <c r="H109" s="153"/>
      <c r="I109" s="149"/>
    </row>
    <row r="110" spans="1:9" ht="15.75" thickBot="1">
      <c r="A110" s="52" t="s">
        <v>30</v>
      </c>
      <c r="B110" s="58"/>
      <c r="C110" s="108"/>
      <c r="D110" s="42"/>
      <c r="E110" s="144"/>
      <c r="F110" s="148">
        <f>(SUM(D111:D115)-MIN(D111:D115))/4</f>
        <v>0</v>
      </c>
      <c r="G110" s="149"/>
      <c r="H110" s="150" t="e">
        <f>RANK(F110,'magasugrás sorrend'!$D$3:$D$17)</f>
        <v>#N/A</v>
      </c>
      <c r="I110" s="151" t="s">
        <v>35</v>
      </c>
    </row>
    <row r="111" spans="1:9" ht="14.25">
      <c r="C111" s="132"/>
      <c r="D111" s="45">
        <v>0</v>
      </c>
      <c r="F111" s="152"/>
      <c r="G111" s="149"/>
      <c r="H111" s="153"/>
      <c r="I111" s="149"/>
    </row>
    <row r="112" spans="1:9" ht="14.25">
      <c r="C112" s="132"/>
      <c r="D112" s="45">
        <v>0</v>
      </c>
      <c r="F112" s="152"/>
      <c r="G112" s="149"/>
      <c r="H112" s="153"/>
      <c r="I112" s="149"/>
    </row>
    <row r="113" spans="1:9" ht="14.25">
      <c r="C113" s="132"/>
      <c r="D113" s="45">
        <v>0</v>
      </c>
      <c r="F113" s="152"/>
      <c r="G113" s="149"/>
      <c r="H113" s="153"/>
      <c r="I113" s="149"/>
    </row>
    <row r="114" spans="1:9" s="58" customFormat="1" ht="14.25">
      <c r="A114" s="54"/>
      <c r="B114" s="43"/>
      <c r="C114" s="132"/>
      <c r="D114" s="45">
        <v>0</v>
      </c>
      <c r="E114" s="139"/>
      <c r="F114" s="152"/>
      <c r="G114" s="149"/>
      <c r="H114" s="153"/>
      <c r="I114" s="149"/>
    </row>
    <row r="115" spans="1:9" ht="14.25">
      <c r="C115" s="132"/>
      <c r="D115" s="45">
        <v>0</v>
      </c>
      <c r="F115" s="152"/>
      <c r="G115" s="149"/>
      <c r="H115" s="153"/>
      <c r="I115" s="149"/>
    </row>
    <row r="116" spans="1:9" ht="14.25">
      <c r="B116" s="46" t="s">
        <v>11</v>
      </c>
      <c r="F116" s="152"/>
      <c r="G116" s="149"/>
      <c r="H116" s="153"/>
      <c r="I116" s="149"/>
    </row>
    <row r="117" spans="1:9" ht="15" thickBot="1">
      <c r="F117" s="152"/>
      <c r="G117" s="149"/>
      <c r="H117" s="153"/>
      <c r="I117" s="149"/>
    </row>
    <row r="118" spans="1:9" ht="15.75" thickBot="1">
      <c r="A118" s="52" t="s">
        <v>31</v>
      </c>
      <c r="B118" s="58"/>
      <c r="C118" s="108"/>
      <c r="D118" s="42"/>
      <c r="E118" s="144"/>
      <c r="F118" s="148">
        <f>(SUM(D119:D123)-MIN(D119:D123))/4</f>
        <v>0</v>
      </c>
      <c r="G118" s="149"/>
      <c r="H118" s="150" t="e">
        <f>RANK(F118,'magasugrás sorrend'!$D$3:$D$17)</f>
        <v>#N/A</v>
      </c>
      <c r="I118" s="151" t="s">
        <v>35</v>
      </c>
    </row>
    <row r="119" spans="1:9" ht="14.25">
      <c r="C119" s="132"/>
      <c r="D119" s="45">
        <v>0</v>
      </c>
      <c r="F119" s="152"/>
      <c r="G119" s="149"/>
      <c r="H119" s="153"/>
      <c r="I119" s="149"/>
    </row>
    <row r="120" spans="1:9" ht="14.25">
      <c r="C120" s="132"/>
      <c r="D120" s="45">
        <v>0</v>
      </c>
      <c r="F120" s="152"/>
      <c r="G120" s="149"/>
      <c r="H120" s="153"/>
      <c r="I120" s="149"/>
    </row>
    <row r="121" spans="1:9" ht="14.25">
      <c r="C121" s="132"/>
      <c r="D121" s="45">
        <v>0</v>
      </c>
      <c r="F121" s="152"/>
      <c r="G121" s="149"/>
      <c r="H121" s="153"/>
      <c r="I121" s="149"/>
    </row>
    <row r="122" spans="1:9" s="58" customFormat="1" ht="14.25">
      <c r="A122" s="54"/>
      <c r="B122" s="43"/>
      <c r="C122" s="132"/>
      <c r="D122" s="45">
        <v>0</v>
      </c>
      <c r="E122" s="139"/>
      <c r="F122" s="152"/>
      <c r="G122" s="149"/>
      <c r="H122" s="153"/>
      <c r="I122" s="149"/>
    </row>
    <row r="123" spans="1:9" ht="14.25">
      <c r="C123" s="132"/>
      <c r="D123" s="45">
        <v>0</v>
      </c>
      <c r="F123" s="152"/>
      <c r="G123" s="149"/>
      <c r="H123" s="153"/>
      <c r="I123" s="149"/>
    </row>
    <row r="124" spans="1:9" ht="14.25">
      <c r="B124" s="46" t="s">
        <v>11</v>
      </c>
      <c r="F124" s="152"/>
      <c r="G124" s="149"/>
      <c r="H124" s="153"/>
      <c r="I124" s="149"/>
    </row>
    <row r="125" spans="1:9" ht="15" thickBot="1">
      <c r="F125" s="152"/>
      <c r="G125" s="149"/>
      <c r="H125" s="153"/>
      <c r="I125" s="149"/>
    </row>
    <row r="126" spans="1:9" ht="15.75" thickBot="1">
      <c r="A126" s="52" t="s">
        <v>32</v>
      </c>
      <c r="B126" s="58"/>
      <c r="C126" s="108"/>
      <c r="D126" s="42"/>
      <c r="E126" s="144"/>
      <c r="F126" s="148">
        <f>(SUM(D127:D131)-MIN(D127:D131))/4</f>
        <v>0</v>
      </c>
      <c r="G126" s="149"/>
      <c r="H126" s="150" t="e">
        <f>RANK(F126,'magasugrás sorrend'!$D$3:$D$17)</f>
        <v>#N/A</v>
      </c>
      <c r="I126" s="151" t="s">
        <v>35</v>
      </c>
    </row>
    <row r="127" spans="1:9" ht="14.25">
      <c r="C127" s="132"/>
      <c r="D127" s="45">
        <v>0</v>
      </c>
      <c r="F127" s="146"/>
      <c r="G127" s="145"/>
      <c r="H127" s="147"/>
      <c r="I127" s="145"/>
    </row>
    <row r="128" spans="1:9" ht="14.25">
      <c r="C128" s="132"/>
      <c r="D128" s="45">
        <v>0</v>
      </c>
      <c r="F128" s="146"/>
      <c r="G128" s="145"/>
      <c r="H128" s="147"/>
      <c r="I128" s="145"/>
    </row>
    <row r="129" spans="1:9" ht="14.25">
      <c r="C129" s="132"/>
      <c r="D129" s="45">
        <v>0</v>
      </c>
      <c r="F129" s="146"/>
      <c r="G129" s="145"/>
      <c r="H129" s="147"/>
      <c r="I129" s="145"/>
    </row>
    <row r="130" spans="1:9" s="58" customFormat="1" ht="14.25">
      <c r="A130" s="54"/>
      <c r="B130" s="43"/>
      <c r="C130" s="132"/>
      <c r="D130" s="45">
        <v>0</v>
      </c>
      <c r="E130" s="139"/>
      <c r="F130" s="146"/>
      <c r="G130" s="145"/>
      <c r="H130" s="147"/>
      <c r="I130" s="145"/>
    </row>
    <row r="131" spans="1:9" ht="14.25">
      <c r="C131" s="132"/>
      <c r="D131" s="45">
        <v>0</v>
      </c>
      <c r="F131" s="146"/>
      <c r="G131" s="145"/>
      <c r="H131" s="147"/>
      <c r="I131" s="145"/>
    </row>
    <row r="132" spans="1:9" ht="14.25">
      <c r="B132" s="46" t="s">
        <v>11</v>
      </c>
      <c r="F132" s="146"/>
      <c r="G132" s="145"/>
      <c r="H132" s="147"/>
      <c r="I132" s="145"/>
    </row>
    <row r="133" spans="1:9" ht="14.25">
      <c r="B133" s="46"/>
      <c r="F133" s="146"/>
      <c r="G133" s="145"/>
      <c r="H133" s="147"/>
      <c r="I133" s="145"/>
    </row>
    <row r="134" spans="1:9">
      <c r="F134" s="146"/>
      <c r="G134" s="145"/>
      <c r="H134" s="145"/>
      <c r="I134" s="145"/>
    </row>
    <row r="135" spans="1:9">
      <c r="F135" s="146"/>
      <c r="G135" s="145"/>
      <c r="H135" s="145"/>
      <c r="I135" s="145"/>
    </row>
    <row r="136" spans="1:9">
      <c r="F136" s="146"/>
      <c r="G136" s="145"/>
      <c r="H136" s="145"/>
      <c r="I136" s="145"/>
    </row>
    <row r="137" spans="1:9">
      <c r="F137" s="146"/>
      <c r="G137" s="145"/>
      <c r="H137" s="145"/>
      <c r="I137" s="145"/>
    </row>
    <row r="138" spans="1:9">
      <c r="F138" s="146"/>
      <c r="G138" s="145"/>
      <c r="H138" s="145"/>
      <c r="I138" s="145"/>
    </row>
    <row r="139" spans="1:9">
      <c r="F139" s="146"/>
      <c r="G139" s="145"/>
      <c r="H139" s="145"/>
      <c r="I139" s="145"/>
    </row>
    <row r="140" spans="1:9">
      <c r="F140" s="146"/>
      <c r="G140" s="145"/>
      <c r="H140" s="145"/>
      <c r="I140" s="145"/>
    </row>
    <row r="141" spans="1:9">
      <c r="F141" s="146"/>
      <c r="G141" s="145"/>
      <c r="H141" s="145"/>
      <c r="I141" s="145"/>
    </row>
    <row r="142" spans="1:9">
      <c r="F142" s="146"/>
      <c r="G142" s="145"/>
      <c r="H142" s="145"/>
      <c r="I142" s="145"/>
    </row>
    <row r="143" spans="1:9">
      <c r="F143" s="146"/>
      <c r="G143" s="145"/>
      <c r="H143" s="145"/>
      <c r="I143" s="145"/>
    </row>
    <row r="144" spans="1:9">
      <c r="F144" s="146"/>
      <c r="G144" s="145"/>
      <c r="H144" s="145"/>
      <c r="I144" s="145"/>
    </row>
    <row r="145" spans="6:9">
      <c r="F145" s="146"/>
      <c r="G145" s="145"/>
      <c r="H145" s="145"/>
      <c r="I145" s="145"/>
    </row>
    <row r="146" spans="6:9">
      <c r="F146" s="146"/>
      <c r="G146" s="145"/>
      <c r="H146" s="145"/>
      <c r="I146" s="145"/>
    </row>
    <row r="147" spans="6:9">
      <c r="F147" s="146"/>
      <c r="G147" s="145"/>
      <c r="H147" s="145"/>
      <c r="I147" s="145"/>
    </row>
    <row r="148" spans="6:9">
      <c r="F148" s="146"/>
      <c r="G148" s="145"/>
      <c r="H148" s="145"/>
      <c r="I148" s="145"/>
    </row>
    <row r="149" spans="6:9">
      <c r="G149" s="145"/>
      <c r="H149" s="145"/>
      <c r="I149" s="145"/>
    </row>
    <row r="150" spans="6:9">
      <c r="G150" s="145"/>
      <c r="H150" s="145"/>
      <c r="I150" s="145"/>
    </row>
    <row r="151" spans="6:9">
      <c r="G151" s="145"/>
      <c r="H151" s="145"/>
      <c r="I151" s="145"/>
    </row>
    <row r="152" spans="6:9">
      <c r="G152" s="145"/>
      <c r="H152" s="145"/>
      <c r="I152" s="145"/>
    </row>
    <row r="153" spans="6:9">
      <c r="G153" s="145"/>
      <c r="H153" s="145"/>
      <c r="I153" s="145"/>
    </row>
    <row r="154" spans="6:9">
      <c r="G154" s="145"/>
      <c r="H154" s="145"/>
      <c r="I154" s="145"/>
    </row>
    <row r="155" spans="6:9">
      <c r="G155" s="145"/>
      <c r="H155" s="145"/>
      <c r="I155" s="145"/>
    </row>
    <row r="156" spans="6:9">
      <c r="G156" s="145"/>
      <c r="H156" s="145"/>
      <c r="I156" s="145"/>
    </row>
    <row r="157" spans="6:9">
      <c r="G157" s="145"/>
      <c r="H157" s="145"/>
      <c r="I157" s="145"/>
    </row>
    <row r="158" spans="6:9">
      <c r="G158" s="145"/>
      <c r="H158" s="145"/>
      <c r="I158" s="145"/>
    </row>
    <row r="159" spans="6:9">
      <c r="G159" s="145"/>
      <c r="H159" s="145"/>
      <c r="I159" s="145"/>
    </row>
    <row r="160" spans="6:9">
      <c r="G160" s="145"/>
      <c r="H160" s="145"/>
      <c r="I160" s="145"/>
    </row>
    <row r="161" spans="7:9">
      <c r="G161" s="145"/>
      <c r="H161" s="145"/>
      <c r="I161" s="145"/>
    </row>
    <row r="162" spans="7:9">
      <c r="G162" s="145"/>
      <c r="H162" s="145"/>
      <c r="I162" s="145"/>
    </row>
    <row r="163" spans="7:9">
      <c r="G163" s="145"/>
      <c r="H163" s="145"/>
      <c r="I163" s="145"/>
    </row>
    <row r="164" spans="7:9">
      <c r="G164" s="145"/>
      <c r="H164" s="145"/>
      <c r="I164" s="145"/>
    </row>
    <row r="165" spans="7:9">
      <c r="G165" s="145"/>
      <c r="H165" s="145"/>
      <c r="I165" s="145"/>
    </row>
    <row r="166" spans="7:9">
      <c r="G166" s="145"/>
      <c r="H166" s="145"/>
      <c r="I166" s="145"/>
    </row>
    <row r="167" spans="7:9">
      <c r="G167" s="145"/>
      <c r="H167" s="145"/>
      <c r="I167" s="145"/>
    </row>
    <row r="168" spans="7:9">
      <c r="G168" s="145"/>
      <c r="H168" s="145"/>
      <c r="I168" s="145"/>
    </row>
    <row r="169" spans="7:9">
      <c r="G169" s="145"/>
      <c r="H169" s="145"/>
      <c r="I169" s="145"/>
    </row>
    <row r="170" spans="7:9">
      <c r="G170" s="145"/>
      <c r="H170" s="145"/>
      <c r="I170" s="145"/>
    </row>
    <row r="171" spans="7:9">
      <c r="G171" s="145"/>
      <c r="H171" s="145"/>
      <c r="I171" s="145"/>
    </row>
    <row r="172" spans="7:9">
      <c r="G172" s="145"/>
      <c r="H172" s="145"/>
      <c r="I172" s="145"/>
    </row>
    <row r="173" spans="7:9">
      <c r="G173" s="145"/>
      <c r="H173" s="145"/>
      <c r="I173" s="145"/>
    </row>
    <row r="174" spans="7:9">
      <c r="G174" s="145"/>
      <c r="H174" s="145"/>
      <c r="I174" s="145"/>
    </row>
    <row r="175" spans="7:9">
      <c r="G175" s="145"/>
      <c r="H175" s="145"/>
      <c r="I175" s="145"/>
    </row>
    <row r="176" spans="7:9">
      <c r="G176" s="145"/>
      <c r="H176" s="145"/>
      <c r="I176" s="145"/>
    </row>
    <row r="177" spans="7:9">
      <c r="G177" s="145"/>
      <c r="H177" s="145"/>
      <c r="I177" s="145"/>
    </row>
    <row r="178" spans="7:9">
      <c r="G178" s="145"/>
      <c r="H178" s="145"/>
      <c r="I178" s="145"/>
    </row>
    <row r="179" spans="7:9">
      <c r="G179" s="145"/>
      <c r="H179" s="145"/>
      <c r="I179" s="145"/>
    </row>
    <row r="180" spans="7:9">
      <c r="G180" s="145"/>
      <c r="H180" s="145"/>
      <c r="I180" s="145"/>
    </row>
    <row r="181" spans="7:9">
      <c r="G181" s="145"/>
      <c r="H181" s="145"/>
      <c r="I181" s="145"/>
    </row>
    <row r="182" spans="7:9">
      <c r="G182" s="145"/>
      <c r="H182" s="145"/>
      <c r="I182" s="145"/>
    </row>
    <row r="183" spans="7:9">
      <c r="G183" s="145"/>
      <c r="H183" s="145"/>
      <c r="I183" s="145"/>
    </row>
    <row r="184" spans="7:9">
      <c r="G184" s="145"/>
      <c r="H184" s="145"/>
      <c r="I184" s="145"/>
    </row>
    <row r="185" spans="7:9">
      <c r="G185" s="145"/>
      <c r="H185" s="145"/>
      <c r="I185" s="145"/>
    </row>
    <row r="186" spans="7:9">
      <c r="G186" s="145"/>
      <c r="H186" s="145"/>
      <c r="I186" s="145"/>
    </row>
    <row r="187" spans="7:9">
      <c r="G187" s="145"/>
      <c r="H187" s="145"/>
      <c r="I187" s="145"/>
    </row>
    <row r="188" spans="7:9">
      <c r="G188" s="145"/>
      <c r="H188" s="145"/>
      <c r="I188" s="145"/>
    </row>
    <row r="189" spans="7:9">
      <c r="G189" s="145"/>
      <c r="H189" s="145"/>
      <c r="I189" s="145"/>
    </row>
    <row r="190" spans="7:9">
      <c r="G190" s="145"/>
      <c r="H190" s="145"/>
      <c r="I190" s="145"/>
    </row>
    <row r="191" spans="7:9">
      <c r="G191" s="145"/>
      <c r="H191" s="145"/>
      <c r="I191" s="145"/>
    </row>
    <row r="192" spans="7:9">
      <c r="G192" s="145"/>
      <c r="H192" s="145"/>
      <c r="I192" s="145"/>
    </row>
    <row r="193" spans="7:9">
      <c r="G193" s="145"/>
      <c r="H193" s="145"/>
      <c r="I193" s="145"/>
    </row>
    <row r="194" spans="7:9">
      <c r="G194" s="145"/>
      <c r="H194" s="145"/>
      <c r="I194" s="145"/>
    </row>
    <row r="195" spans="7:9">
      <c r="G195" s="145"/>
      <c r="H195" s="145"/>
      <c r="I195" s="145"/>
    </row>
    <row r="196" spans="7:9">
      <c r="G196" s="145"/>
      <c r="H196" s="145"/>
      <c r="I196" s="145"/>
    </row>
    <row r="197" spans="7:9">
      <c r="G197" s="145"/>
      <c r="H197" s="145"/>
      <c r="I197" s="145"/>
    </row>
    <row r="198" spans="7:9">
      <c r="G198" s="145"/>
      <c r="H198" s="145"/>
      <c r="I198" s="145"/>
    </row>
    <row r="199" spans="7:9">
      <c r="G199" s="145"/>
      <c r="H199" s="145"/>
      <c r="I199" s="145"/>
    </row>
    <row r="200" spans="7:9">
      <c r="G200" s="145"/>
      <c r="H200" s="145"/>
      <c r="I200" s="145"/>
    </row>
    <row r="201" spans="7:9">
      <c r="G201" s="145"/>
      <c r="H201" s="145"/>
      <c r="I201" s="145"/>
    </row>
    <row r="202" spans="7:9">
      <c r="G202" s="145"/>
      <c r="H202" s="145"/>
      <c r="I202" s="145"/>
    </row>
    <row r="203" spans="7:9">
      <c r="G203" s="145"/>
      <c r="H203" s="145"/>
      <c r="I203" s="145"/>
    </row>
    <row r="204" spans="7:9">
      <c r="G204" s="145"/>
      <c r="H204" s="145"/>
      <c r="I204" s="145"/>
    </row>
    <row r="205" spans="7:9">
      <c r="G205" s="145"/>
      <c r="H205" s="145"/>
      <c r="I205" s="145"/>
    </row>
    <row r="206" spans="7:9">
      <c r="G206" s="145"/>
      <c r="H206" s="145"/>
      <c r="I206" s="145"/>
    </row>
    <row r="207" spans="7:9">
      <c r="G207" s="145"/>
      <c r="H207" s="145"/>
      <c r="I207" s="145"/>
    </row>
    <row r="208" spans="7:9">
      <c r="G208" s="145"/>
      <c r="H208" s="145"/>
      <c r="I208" s="145"/>
    </row>
    <row r="209" spans="7:9">
      <c r="G209" s="145"/>
      <c r="H209" s="145"/>
      <c r="I209" s="145"/>
    </row>
    <row r="210" spans="7:9">
      <c r="G210" s="145"/>
      <c r="H210" s="145"/>
      <c r="I210" s="145"/>
    </row>
    <row r="211" spans="7:9">
      <c r="G211" s="145"/>
      <c r="H211" s="145"/>
      <c r="I211" s="145"/>
    </row>
    <row r="212" spans="7:9">
      <c r="G212" s="145"/>
      <c r="H212" s="145"/>
      <c r="I212" s="145"/>
    </row>
    <row r="213" spans="7:9">
      <c r="G213" s="145"/>
      <c r="H213" s="145"/>
      <c r="I213" s="145"/>
    </row>
    <row r="214" spans="7:9">
      <c r="G214" s="145"/>
      <c r="H214" s="145"/>
      <c r="I214" s="145"/>
    </row>
    <row r="215" spans="7:9">
      <c r="G215" s="145"/>
      <c r="H215" s="145"/>
      <c r="I215" s="145"/>
    </row>
    <row r="216" spans="7:9">
      <c r="G216" s="145"/>
      <c r="H216" s="145"/>
      <c r="I216" s="145"/>
    </row>
    <row r="217" spans="7:9">
      <c r="G217" s="145"/>
      <c r="H217" s="145"/>
      <c r="I217" s="145"/>
    </row>
    <row r="218" spans="7:9">
      <c r="G218" s="145"/>
      <c r="H218" s="145"/>
      <c r="I218" s="145"/>
    </row>
    <row r="219" spans="7:9">
      <c r="G219" s="145"/>
      <c r="H219" s="145"/>
      <c r="I219" s="145"/>
    </row>
    <row r="220" spans="7:9">
      <c r="G220" s="145"/>
      <c r="H220" s="145"/>
      <c r="I220" s="145"/>
    </row>
    <row r="221" spans="7:9">
      <c r="G221" s="145"/>
      <c r="H221" s="145"/>
      <c r="I221" s="145"/>
    </row>
    <row r="222" spans="7:9">
      <c r="G222" s="145"/>
      <c r="H222" s="145"/>
      <c r="I222" s="145"/>
    </row>
    <row r="223" spans="7:9">
      <c r="G223" s="145"/>
      <c r="H223" s="145"/>
      <c r="I223" s="145"/>
    </row>
    <row r="224" spans="7:9">
      <c r="G224" s="145"/>
      <c r="H224" s="145"/>
      <c r="I224" s="145"/>
    </row>
    <row r="225" spans="7:9">
      <c r="G225" s="145"/>
      <c r="H225" s="145"/>
      <c r="I225" s="145"/>
    </row>
    <row r="226" spans="7:9">
      <c r="G226" s="145"/>
      <c r="H226" s="145"/>
      <c r="I226" s="145"/>
    </row>
    <row r="227" spans="7:9">
      <c r="G227" s="145"/>
      <c r="H227" s="145"/>
      <c r="I227" s="145"/>
    </row>
    <row r="228" spans="7:9">
      <c r="G228" s="145"/>
      <c r="H228" s="145"/>
      <c r="I228" s="145"/>
    </row>
    <row r="229" spans="7:9">
      <c r="G229" s="145"/>
      <c r="H229" s="145"/>
      <c r="I229" s="145"/>
    </row>
    <row r="230" spans="7:9">
      <c r="G230" s="145"/>
      <c r="H230" s="145"/>
      <c r="I230" s="145"/>
    </row>
    <row r="231" spans="7:9">
      <c r="G231" s="145"/>
      <c r="H231" s="145"/>
      <c r="I231" s="145"/>
    </row>
    <row r="232" spans="7:9">
      <c r="G232" s="145"/>
      <c r="H232" s="145"/>
      <c r="I232" s="145"/>
    </row>
    <row r="233" spans="7:9">
      <c r="G233" s="145"/>
      <c r="H233" s="145"/>
      <c r="I233" s="145"/>
    </row>
    <row r="234" spans="7:9">
      <c r="G234" s="145"/>
      <c r="H234" s="145"/>
      <c r="I234" s="145"/>
    </row>
    <row r="235" spans="7:9">
      <c r="G235" s="145"/>
      <c r="H235" s="145"/>
      <c r="I235" s="145"/>
    </row>
    <row r="236" spans="7:9">
      <c r="G236" s="145"/>
      <c r="H236" s="145"/>
      <c r="I236" s="145"/>
    </row>
    <row r="237" spans="7:9">
      <c r="G237" s="145"/>
      <c r="H237" s="145"/>
      <c r="I237" s="145"/>
    </row>
    <row r="238" spans="7:9">
      <c r="G238" s="145"/>
      <c r="H238" s="145"/>
      <c r="I238" s="145"/>
    </row>
    <row r="239" spans="7:9">
      <c r="G239" s="145"/>
      <c r="H239" s="145"/>
      <c r="I239" s="145"/>
    </row>
    <row r="240" spans="7:9">
      <c r="G240" s="145"/>
      <c r="H240" s="145"/>
      <c r="I240" s="145"/>
    </row>
    <row r="241" spans="7:9">
      <c r="G241" s="145"/>
      <c r="H241" s="145"/>
      <c r="I241" s="145"/>
    </row>
    <row r="242" spans="7:9">
      <c r="G242" s="145"/>
      <c r="H242" s="145"/>
      <c r="I242" s="145"/>
    </row>
    <row r="243" spans="7:9">
      <c r="G243" s="145"/>
      <c r="H243" s="145"/>
      <c r="I243" s="145"/>
    </row>
    <row r="244" spans="7:9">
      <c r="G244" s="145"/>
      <c r="H244" s="145"/>
      <c r="I244" s="145"/>
    </row>
    <row r="245" spans="7:9">
      <c r="G245" s="145"/>
      <c r="H245" s="145"/>
      <c r="I245" s="145"/>
    </row>
    <row r="246" spans="7:9">
      <c r="G246" s="145"/>
      <c r="H246" s="145"/>
      <c r="I246" s="145"/>
    </row>
    <row r="247" spans="7:9">
      <c r="G247" s="145"/>
      <c r="H247" s="145"/>
      <c r="I247" s="145"/>
    </row>
    <row r="248" spans="7:9">
      <c r="G248" s="145"/>
      <c r="H248" s="145"/>
      <c r="I248" s="145"/>
    </row>
    <row r="249" spans="7:9">
      <c r="G249" s="145"/>
      <c r="H249" s="145"/>
      <c r="I249" s="145"/>
    </row>
    <row r="250" spans="7:9">
      <c r="G250" s="145"/>
      <c r="H250" s="145"/>
      <c r="I250" s="145"/>
    </row>
    <row r="251" spans="7:9">
      <c r="G251" s="145"/>
      <c r="H251" s="145"/>
      <c r="I251" s="145"/>
    </row>
    <row r="252" spans="7:9">
      <c r="G252" s="145"/>
      <c r="H252" s="145"/>
      <c r="I252" s="145"/>
    </row>
    <row r="253" spans="7:9">
      <c r="G253" s="145"/>
      <c r="H253" s="145"/>
      <c r="I253" s="145"/>
    </row>
    <row r="254" spans="7:9">
      <c r="G254" s="145"/>
      <c r="H254" s="145"/>
      <c r="I254" s="145"/>
    </row>
    <row r="255" spans="7:9">
      <c r="G255" s="145"/>
      <c r="H255" s="145"/>
      <c r="I255" s="145"/>
    </row>
    <row r="256" spans="7:9">
      <c r="G256" s="145"/>
      <c r="H256" s="145"/>
      <c r="I256" s="145"/>
    </row>
    <row r="257" spans="7:9">
      <c r="G257" s="145"/>
      <c r="H257" s="145"/>
      <c r="I257" s="145"/>
    </row>
    <row r="258" spans="7:9">
      <c r="G258" s="145"/>
      <c r="H258" s="145"/>
      <c r="I258" s="145"/>
    </row>
    <row r="259" spans="7:9">
      <c r="G259" s="145"/>
      <c r="H259" s="145"/>
      <c r="I259" s="145"/>
    </row>
    <row r="260" spans="7:9">
      <c r="G260" s="145"/>
      <c r="H260" s="145"/>
      <c r="I260" s="145"/>
    </row>
    <row r="261" spans="7:9">
      <c r="G261" s="145"/>
      <c r="H261" s="145"/>
      <c r="I261" s="145"/>
    </row>
    <row r="262" spans="7:9">
      <c r="G262" s="145"/>
      <c r="H262" s="145"/>
      <c r="I262" s="145"/>
    </row>
    <row r="263" spans="7:9">
      <c r="G263" s="145"/>
      <c r="H263" s="145"/>
      <c r="I263" s="145"/>
    </row>
    <row r="264" spans="7:9">
      <c r="G264" s="145"/>
      <c r="H264" s="145"/>
      <c r="I264" s="145"/>
    </row>
    <row r="265" spans="7:9">
      <c r="G265" s="145"/>
      <c r="H265" s="145"/>
      <c r="I265" s="145"/>
    </row>
    <row r="266" spans="7:9">
      <c r="G266" s="145"/>
      <c r="H266" s="145"/>
      <c r="I266" s="145"/>
    </row>
    <row r="267" spans="7:9">
      <c r="G267" s="145"/>
      <c r="H267" s="145"/>
      <c r="I267" s="145"/>
    </row>
    <row r="268" spans="7:9">
      <c r="G268" s="145"/>
      <c r="H268" s="145"/>
      <c r="I268" s="145"/>
    </row>
    <row r="269" spans="7:9">
      <c r="G269" s="145"/>
      <c r="H269" s="145"/>
      <c r="I269" s="145"/>
    </row>
    <row r="270" spans="7:9">
      <c r="G270" s="145"/>
      <c r="H270" s="145"/>
      <c r="I270" s="145"/>
    </row>
    <row r="271" spans="7:9">
      <c r="G271" s="145"/>
      <c r="H271" s="145"/>
      <c r="I271" s="145"/>
    </row>
    <row r="272" spans="7:9">
      <c r="G272" s="145"/>
      <c r="H272" s="145"/>
      <c r="I272" s="145"/>
    </row>
    <row r="273" spans="7:9">
      <c r="G273" s="145"/>
      <c r="H273" s="145"/>
      <c r="I273" s="145"/>
    </row>
    <row r="274" spans="7:9">
      <c r="G274" s="145"/>
      <c r="H274" s="145"/>
      <c r="I274" s="145"/>
    </row>
    <row r="275" spans="7:9">
      <c r="G275" s="145"/>
      <c r="H275" s="145"/>
      <c r="I275" s="145"/>
    </row>
    <row r="276" spans="7:9">
      <c r="G276" s="145"/>
      <c r="H276" s="145"/>
      <c r="I276" s="145"/>
    </row>
    <row r="277" spans="7:9">
      <c r="G277" s="145"/>
      <c r="H277" s="145"/>
      <c r="I277" s="145"/>
    </row>
    <row r="278" spans="7:9">
      <c r="G278" s="145"/>
      <c r="H278" s="145"/>
      <c r="I278" s="145"/>
    </row>
    <row r="279" spans="7:9">
      <c r="G279" s="145"/>
      <c r="H279" s="145"/>
      <c r="I279" s="145"/>
    </row>
    <row r="280" spans="7:9">
      <c r="G280" s="145"/>
      <c r="H280" s="145"/>
      <c r="I280" s="145"/>
    </row>
    <row r="281" spans="7:9">
      <c r="G281" s="145"/>
      <c r="H281" s="145"/>
      <c r="I281" s="145"/>
    </row>
    <row r="282" spans="7:9">
      <c r="G282" s="145"/>
      <c r="H282" s="145"/>
      <c r="I282" s="145"/>
    </row>
    <row r="283" spans="7:9">
      <c r="G283" s="145"/>
      <c r="H283" s="145"/>
      <c r="I283" s="145"/>
    </row>
    <row r="284" spans="7:9">
      <c r="G284" s="145"/>
      <c r="H284" s="145"/>
      <c r="I284" s="145"/>
    </row>
    <row r="285" spans="7:9">
      <c r="G285" s="145"/>
      <c r="H285" s="145"/>
      <c r="I285" s="145"/>
    </row>
    <row r="286" spans="7:9">
      <c r="G286" s="145"/>
      <c r="H286" s="145"/>
      <c r="I286" s="145"/>
    </row>
    <row r="287" spans="7:9">
      <c r="G287" s="145"/>
      <c r="H287" s="145"/>
      <c r="I287" s="145"/>
    </row>
    <row r="288" spans="7:9">
      <c r="G288" s="145"/>
      <c r="H288" s="145"/>
      <c r="I288" s="145"/>
    </row>
    <row r="289" spans="7:9">
      <c r="G289" s="145"/>
      <c r="H289" s="145"/>
      <c r="I289" s="145"/>
    </row>
    <row r="290" spans="7:9">
      <c r="G290" s="145"/>
      <c r="H290" s="145"/>
      <c r="I290" s="145"/>
    </row>
    <row r="291" spans="7:9">
      <c r="G291" s="145"/>
      <c r="H291" s="145"/>
      <c r="I291" s="145"/>
    </row>
    <row r="292" spans="7:9">
      <c r="G292" s="145"/>
      <c r="H292" s="145"/>
      <c r="I292" s="145"/>
    </row>
    <row r="293" spans="7:9">
      <c r="G293" s="145"/>
      <c r="H293" s="145"/>
      <c r="I293" s="145"/>
    </row>
    <row r="294" spans="7:9">
      <c r="G294" s="145"/>
      <c r="H294" s="145"/>
      <c r="I294" s="145"/>
    </row>
    <row r="295" spans="7:9">
      <c r="G295" s="145"/>
      <c r="H295" s="145"/>
      <c r="I295" s="145"/>
    </row>
    <row r="296" spans="7:9">
      <c r="G296" s="145"/>
      <c r="H296" s="145"/>
      <c r="I296" s="145"/>
    </row>
    <row r="297" spans="7:9">
      <c r="G297" s="145"/>
      <c r="H297" s="145"/>
      <c r="I297" s="145"/>
    </row>
    <row r="298" spans="7:9">
      <c r="G298" s="145"/>
      <c r="H298" s="145"/>
      <c r="I298" s="145"/>
    </row>
    <row r="299" spans="7:9">
      <c r="G299" s="145"/>
      <c r="H299" s="145"/>
      <c r="I299" s="145"/>
    </row>
    <row r="300" spans="7:9">
      <c r="G300" s="145"/>
      <c r="H300" s="145"/>
      <c r="I300" s="145"/>
    </row>
    <row r="301" spans="7:9">
      <c r="G301" s="145"/>
      <c r="H301" s="145"/>
      <c r="I301" s="145"/>
    </row>
    <row r="302" spans="7:9">
      <c r="G302" s="145"/>
      <c r="H302" s="145"/>
      <c r="I302" s="145"/>
    </row>
    <row r="303" spans="7:9">
      <c r="G303" s="145"/>
      <c r="H303" s="145"/>
      <c r="I303" s="145"/>
    </row>
    <row r="304" spans="7:9">
      <c r="G304" s="145"/>
      <c r="H304" s="145"/>
      <c r="I304" s="145"/>
    </row>
    <row r="305" spans="7:9">
      <c r="G305" s="145"/>
      <c r="H305" s="145"/>
      <c r="I305" s="145"/>
    </row>
    <row r="306" spans="7:9">
      <c r="G306" s="145"/>
      <c r="H306" s="145"/>
      <c r="I306" s="145"/>
    </row>
    <row r="307" spans="7:9">
      <c r="G307" s="145"/>
      <c r="H307" s="145"/>
      <c r="I307" s="145"/>
    </row>
    <row r="308" spans="7:9">
      <c r="G308" s="145"/>
      <c r="H308" s="145"/>
      <c r="I308" s="145"/>
    </row>
    <row r="309" spans="7:9">
      <c r="G309" s="145"/>
      <c r="H309" s="145"/>
      <c r="I309" s="145"/>
    </row>
    <row r="310" spans="7:9">
      <c r="G310" s="145"/>
      <c r="H310" s="145"/>
      <c r="I310" s="145"/>
    </row>
    <row r="311" spans="7:9">
      <c r="G311" s="145"/>
      <c r="H311" s="145"/>
      <c r="I311" s="145"/>
    </row>
    <row r="312" spans="7:9">
      <c r="G312" s="145"/>
      <c r="H312" s="145"/>
      <c r="I312" s="145"/>
    </row>
    <row r="313" spans="7:9">
      <c r="G313" s="145"/>
      <c r="H313" s="145"/>
      <c r="I313" s="145"/>
    </row>
    <row r="314" spans="7:9">
      <c r="G314" s="145"/>
      <c r="H314" s="145"/>
      <c r="I314" s="145"/>
    </row>
    <row r="315" spans="7:9">
      <c r="G315" s="145"/>
      <c r="H315" s="145"/>
      <c r="I315" s="145"/>
    </row>
    <row r="316" spans="7:9">
      <c r="G316" s="145"/>
      <c r="H316" s="145"/>
      <c r="I316" s="145"/>
    </row>
    <row r="317" spans="7:9">
      <c r="G317" s="145"/>
      <c r="H317" s="145"/>
      <c r="I317" s="145"/>
    </row>
    <row r="318" spans="7:9">
      <c r="G318" s="145"/>
      <c r="H318" s="145"/>
      <c r="I318" s="145"/>
    </row>
    <row r="319" spans="7:9">
      <c r="G319" s="145"/>
      <c r="H319" s="145"/>
      <c r="I319" s="145"/>
    </row>
    <row r="320" spans="7:9">
      <c r="G320" s="145"/>
      <c r="H320" s="145"/>
      <c r="I320" s="145"/>
    </row>
    <row r="321" spans="7:9">
      <c r="G321" s="145"/>
      <c r="H321" s="145"/>
      <c r="I321" s="145"/>
    </row>
    <row r="322" spans="7:9">
      <c r="G322" s="145"/>
      <c r="H322" s="145"/>
      <c r="I322" s="145"/>
    </row>
    <row r="323" spans="7:9">
      <c r="G323" s="145"/>
      <c r="H323" s="145"/>
      <c r="I323" s="145"/>
    </row>
    <row r="324" spans="7:9">
      <c r="G324" s="145"/>
      <c r="H324" s="145"/>
      <c r="I324" s="145"/>
    </row>
    <row r="325" spans="7:9">
      <c r="G325" s="145"/>
      <c r="H325" s="145"/>
      <c r="I325" s="145"/>
    </row>
    <row r="326" spans="7:9">
      <c r="G326" s="145"/>
      <c r="H326" s="145"/>
      <c r="I326" s="145"/>
    </row>
  </sheetData>
  <sheetProtection algorithmName="SHA-512" hashValue="HZ3mZnsC/jVw0m1G3XtdzcAt+J9hiRLJUNMhfX3/+HbvGspW5mC0xDkbiyr5rUiRwEw0HlGrbeuPia3RuBTpWQ==" saltValue="zYj5Ca68UebRnSOhy9pkEQ==" spinCount="100000" sheet="1" objects="1" scenarios="1"/>
  <mergeCells count="3">
    <mergeCell ref="H10:I12"/>
    <mergeCell ref="A1:I1"/>
    <mergeCell ref="A2:I2"/>
  </mergeCells>
  <phoneticPr fontId="0" type="noConversion"/>
  <conditionalFormatting sqref="C15:C19 C23:C27 C39:C43 C47:C51 C55:C59 C63:C67 C71:C75 C79:C83 C87:C91 C95:C99 C103:C107 C111:C115 C119:C124 C127:C131 C31:C35">
    <cfRule type="cellIs" dxfId="4" priority="1" operator="between">
      <formula>2006</formula>
      <formula>2009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K22" sqref="K22"/>
    </sheetView>
  </sheetViews>
  <sheetFormatPr defaultRowHeight="12.75"/>
  <cols>
    <col min="2" max="2" width="10.28515625" customWidth="1"/>
    <col min="3" max="3" width="61.28515625" customWidth="1"/>
    <col min="4" max="4" width="10.140625" customWidth="1"/>
  </cols>
  <sheetData>
    <row r="1" spans="1:4" ht="31.5" customHeight="1">
      <c r="A1" s="199" t="str">
        <f>'34kcs FIÚ magasugrás'!A1:G1</f>
        <v>FIÚ III-IV. KORCSOPORT MAGASUGRÁS</v>
      </c>
      <c r="B1" s="200"/>
      <c r="C1" s="200"/>
      <c r="D1" s="201"/>
    </row>
    <row r="2" spans="1:4" ht="18" customHeight="1">
      <c r="A2" s="34"/>
      <c r="B2" s="34" t="s">
        <v>23</v>
      </c>
      <c r="C2" s="34" t="s">
        <v>24</v>
      </c>
      <c r="D2" s="34" t="s">
        <v>25</v>
      </c>
    </row>
    <row r="3" spans="1:4">
      <c r="A3" s="35" t="s">
        <v>0</v>
      </c>
      <c r="B3" s="36" t="s">
        <v>186</v>
      </c>
      <c r="C3" s="36" t="s">
        <v>91</v>
      </c>
      <c r="D3" s="57">
        <f>'34kcs FIÚ magasugrás'!F22</f>
        <v>1.3875000000000002</v>
      </c>
    </row>
    <row r="4" spans="1:4">
      <c r="A4" s="35" t="s">
        <v>1</v>
      </c>
      <c r="B4" s="36" t="s">
        <v>187</v>
      </c>
      <c r="C4" s="36" t="s">
        <v>74</v>
      </c>
      <c r="D4" s="57">
        <f>'34kcs FIÚ magasugrás'!F14</f>
        <v>1.2875000000000001</v>
      </c>
    </row>
    <row r="5" spans="1:4">
      <c r="A5" s="35" t="s">
        <v>2</v>
      </c>
      <c r="B5" s="36" t="s">
        <v>187</v>
      </c>
      <c r="C5" s="36" t="str">
        <f>'34kcs FIÚ magasugrás'!B30</f>
        <v>Bonyhádi Petőfi S. Evangélikus Gimnázium</v>
      </c>
      <c r="D5" s="57">
        <f>'34kcs FIÚ magasugrás'!F30</f>
        <v>1.2875000000000001</v>
      </c>
    </row>
    <row r="6" spans="1:4">
      <c r="A6" s="35" t="s">
        <v>3</v>
      </c>
      <c r="B6" s="36"/>
      <c r="C6" s="36"/>
      <c r="D6" s="57"/>
    </row>
    <row r="7" spans="1:4">
      <c r="A7" s="35" t="s">
        <v>4</v>
      </c>
      <c r="B7" s="36"/>
      <c r="C7" s="36"/>
      <c r="D7" s="57"/>
    </row>
    <row r="8" spans="1:4">
      <c r="A8" s="35" t="s">
        <v>5</v>
      </c>
      <c r="B8" s="36"/>
      <c r="C8" s="36"/>
      <c r="D8" s="57"/>
    </row>
    <row r="9" spans="1:4">
      <c r="A9" s="35" t="s">
        <v>6</v>
      </c>
      <c r="B9" s="36"/>
      <c r="C9" s="36"/>
      <c r="D9" s="57"/>
    </row>
    <row r="10" spans="1:4">
      <c r="A10" s="35" t="s">
        <v>7</v>
      </c>
      <c r="B10" s="36"/>
      <c r="C10" s="36"/>
      <c r="D10" s="57"/>
    </row>
    <row r="11" spans="1:4">
      <c r="A11" s="35" t="s">
        <v>26</v>
      </c>
      <c r="B11" s="36"/>
      <c r="C11" s="36"/>
      <c r="D11" s="57"/>
    </row>
    <row r="12" spans="1:4">
      <c r="A12" s="35" t="s">
        <v>27</v>
      </c>
      <c r="B12" s="36"/>
      <c r="C12" s="36"/>
      <c r="D12" s="57"/>
    </row>
    <row r="13" spans="1:4">
      <c r="A13" s="35" t="s">
        <v>28</v>
      </c>
      <c r="B13" s="36"/>
      <c r="C13" s="36"/>
      <c r="D13" s="57"/>
    </row>
    <row r="14" spans="1:4">
      <c r="A14" s="35" t="s">
        <v>29</v>
      </c>
      <c r="B14" s="36"/>
      <c r="C14" s="36"/>
      <c r="D14" s="57"/>
    </row>
    <row r="15" spans="1:4">
      <c r="A15" s="35" t="s">
        <v>30</v>
      </c>
      <c r="B15" s="36"/>
      <c r="C15" s="36"/>
      <c r="D15" s="57"/>
    </row>
    <row r="16" spans="1:4">
      <c r="A16" s="35" t="s">
        <v>31</v>
      </c>
      <c r="B16" s="36"/>
      <c r="C16" s="36"/>
      <c r="D16" s="57"/>
    </row>
    <row r="17" spans="1:4">
      <c r="A17" s="35" t="s">
        <v>32</v>
      </c>
      <c r="B17" s="36"/>
      <c r="C17" s="36"/>
      <c r="D17" s="57"/>
    </row>
    <row r="21" spans="1:4">
      <c r="A21" t="s">
        <v>67</v>
      </c>
    </row>
    <row r="22" spans="1:4">
      <c r="A22" t="s">
        <v>68</v>
      </c>
    </row>
  </sheetData>
  <sortState ref="D3:D5">
    <sortCondition descending="1" ref="D3"/>
  </sortState>
  <mergeCells count="1">
    <mergeCell ref="A1:D1"/>
  </mergeCells>
  <pageMargins left="0.7" right="0.7" top="0.75" bottom="0.75" header="0.3" footer="0.3"/>
  <pageSetup paperSize="9" scale="9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70"/>
  <sheetViews>
    <sheetView topLeftCell="A17" zoomScaleNormal="100" workbookViewId="0">
      <selection activeCell="K28" sqref="K28"/>
    </sheetView>
  </sheetViews>
  <sheetFormatPr defaultColWidth="9.140625" defaultRowHeight="12.75"/>
  <cols>
    <col min="1" max="1" width="6.140625" style="40" customWidth="1"/>
    <col min="2" max="2" width="45.42578125" style="40" customWidth="1"/>
    <col min="3" max="3" width="9.140625" style="63"/>
    <col min="4" max="4" width="9.140625" style="40"/>
    <col min="5" max="5" width="6" style="40" customWidth="1"/>
    <col min="6" max="6" width="9.140625" style="40"/>
    <col min="7" max="7" width="4.28515625" style="40" customWidth="1"/>
    <col min="8" max="8" width="7.140625" style="40" customWidth="1"/>
    <col min="9" max="9" width="13.7109375" style="40" customWidth="1"/>
    <col min="10" max="16384" width="9.140625" style="40"/>
  </cols>
  <sheetData>
    <row r="1" spans="1:9" ht="26.25" customHeight="1">
      <c r="A1" s="197" t="s">
        <v>70</v>
      </c>
      <c r="B1" s="197"/>
      <c r="C1" s="197"/>
      <c r="D1" s="197"/>
      <c r="E1" s="197"/>
      <c r="F1" s="197"/>
      <c r="G1" s="197"/>
      <c r="H1" s="197"/>
      <c r="I1" s="197"/>
    </row>
    <row r="2" spans="1:9" ht="15.75" customHeight="1">
      <c r="A2" s="198" t="s">
        <v>40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43"/>
      <c r="B3" s="74"/>
      <c r="C3" s="74"/>
      <c r="D3" s="74"/>
      <c r="E3" s="74"/>
      <c r="F3" s="74"/>
      <c r="G3" s="74"/>
      <c r="H3" s="75"/>
      <c r="I3" s="43"/>
    </row>
    <row r="4" spans="1:9">
      <c r="A4" s="48" t="s">
        <v>12</v>
      </c>
      <c r="B4" s="68"/>
      <c r="C4" s="76"/>
      <c r="D4" s="77"/>
      <c r="E4" s="78"/>
      <c r="F4" s="79"/>
      <c r="G4" s="58"/>
      <c r="H4" s="58"/>
      <c r="I4" s="58"/>
    </row>
    <row r="5" spans="1:9">
      <c r="A5" s="70" t="s">
        <v>0</v>
      </c>
      <c r="B5" s="71" t="s">
        <v>37</v>
      </c>
      <c r="C5" s="91" t="s">
        <v>38</v>
      </c>
      <c r="D5" s="80"/>
      <c r="E5" s="81"/>
      <c r="F5" s="82">
        <f>(SUM(D6:D10)-MIN(D6:D10))/4</f>
        <v>5.6025</v>
      </c>
      <c r="G5" s="71"/>
      <c r="H5" s="60"/>
      <c r="I5" s="71"/>
    </row>
    <row r="6" spans="1:9">
      <c r="A6" s="59"/>
      <c r="B6" s="60" t="s">
        <v>14</v>
      </c>
      <c r="C6" s="61">
        <v>2006</v>
      </c>
      <c r="D6" s="87">
        <v>6.12</v>
      </c>
      <c r="E6" s="83"/>
      <c r="F6" s="84"/>
      <c r="G6" s="85"/>
      <c r="H6" s="60"/>
      <c r="I6" s="85"/>
    </row>
    <row r="7" spans="1:9">
      <c r="A7" s="59"/>
      <c r="B7" s="60" t="s">
        <v>15</v>
      </c>
      <c r="C7" s="61">
        <v>2006</v>
      </c>
      <c r="D7" s="87">
        <v>5.84</v>
      </c>
      <c r="E7" s="83"/>
      <c r="F7" s="84"/>
      <c r="G7" s="85"/>
      <c r="H7" s="60"/>
      <c r="I7" s="85"/>
    </row>
    <row r="8" spans="1:9">
      <c r="A8" s="59"/>
      <c r="B8" s="60" t="s">
        <v>16</v>
      </c>
      <c r="C8" s="61">
        <v>2007</v>
      </c>
      <c r="D8" s="87">
        <v>5.36</v>
      </c>
      <c r="E8" s="83"/>
      <c r="F8" s="84"/>
      <c r="G8" s="85"/>
      <c r="H8" s="60"/>
      <c r="I8" s="85"/>
    </row>
    <row r="9" spans="1:9" ht="13.5" thickBot="1">
      <c r="A9" s="59"/>
      <c r="B9" s="60" t="s">
        <v>17</v>
      </c>
      <c r="C9" s="61">
        <v>2008</v>
      </c>
      <c r="D9" s="87">
        <v>5.09</v>
      </c>
      <c r="E9" s="83"/>
      <c r="F9" s="84"/>
      <c r="G9" s="85"/>
      <c r="H9" s="60"/>
      <c r="I9" s="85"/>
    </row>
    <row r="10" spans="1:9" ht="12.75" customHeight="1">
      <c r="A10" s="59"/>
      <c r="B10" s="60" t="s">
        <v>18</v>
      </c>
      <c r="C10" s="61">
        <v>2009</v>
      </c>
      <c r="D10" s="87">
        <v>4.8899999999999997</v>
      </c>
      <c r="E10" s="83"/>
      <c r="F10" s="84"/>
      <c r="G10" s="85"/>
      <c r="H10" s="191" t="s">
        <v>20</v>
      </c>
      <c r="I10" s="192"/>
    </row>
    <row r="11" spans="1:9" ht="12.75" customHeight="1">
      <c r="A11" s="59"/>
      <c r="B11" s="73" t="s">
        <v>19</v>
      </c>
      <c r="C11" s="86"/>
      <c r="D11" s="62"/>
      <c r="E11" s="83"/>
      <c r="F11" s="84"/>
      <c r="G11" s="85"/>
      <c r="H11" s="193"/>
      <c r="I11" s="194"/>
    </row>
    <row r="12" spans="1:9" ht="13.5" customHeight="1" thickBot="1">
      <c r="A12" s="54"/>
      <c r="B12" s="43"/>
      <c r="C12" s="44"/>
      <c r="D12" s="45"/>
      <c r="E12" s="139"/>
      <c r="F12" s="140"/>
      <c r="G12" s="43"/>
      <c r="H12" s="195"/>
      <c r="I12" s="196"/>
    </row>
    <row r="13" spans="1:9" ht="13.5" thickBot="1">
      <c r="A13" s="48" t="s">
        <v>136</v>
      </c>
      <c r="B13" s="49"/>
      <c r="C13" s="50"/>
      <c r="D13" s="51"/>
      <c r="E13" s="142"/>
      <c r="F13" s="157"/>
      <c r="G13" s="143"/>
      <c r="H13" s="43"/>
      <c r="I13" s="43"/>
    </row>
    <row r="14" spans="1:9" ht="15.75" thickBot="1">
      <c r="A14" s="52" t="s">
        <v>0</v>
      </c>
      <c r="B14" s="47" t="s">
        <v>74</v>
      </c>
      <c r="C14" s="41"/>
      <c r="D14" s="42"/>
      <c r="E14" s="144"/>
      <c r="F14" s="148">
        <f>(SUM(D15:D19)-MIN(D15:D19))/4</f>
        <v>4.8100000000000005</v>
      </c>
      <c r="G14" s="149"/>
      <c r="H14" s="150">
        <f>RANK(F14,'távolugrás sorrend'!$D$3:$D$17)</f>
        <v>1</v>
      </c>
      <c r="I14" s="151" t="s">
        <v>35</v>
      </c>
    </row>
    <row r="15" spans="1:9" ht="14.25">
      <c r="A15" s="54"/>
      <c r="B15" s="40" t="s">
        <v>75</v>
      </c>
      <c r="C15" s="156">
        <v>2007</v>
      </c>
      <c r="D15" s="45">
        <v>4.6500000000000004</v>
      </c>
      <c r="E15" s="139"/>
      <c r="F15" s="152"/>
      <c r="G15" s="149"/>
      <c r="H15" s="153"/>
      <c r="I15" s="149"/>
    </row>
    <row r="16" spans="1:9" ht="14.25">
      <c r="A16" s="54"/>
      <c r="B16" s="40" t="s">
        <v>84</v>
      </c>
      <c r="C16" s="156">
        <v>2006</v>
      </c>
      <c r="D16" s="45">
        <v>4.76</v>
      </c>
      <c r="E16" s="139"/>
      <c r="F16" s="152"/>
      <c r="G16" s="149"/>
      <c r="H16" s="153"/>
      <c r="I16" s="149"/>
    </row>
    <row r="17" spans="1:9" ht="14.25">
      <c r="A17" s="54"/>
      <c r="B17" s="40" t="s">
        <v>79</v>
      </c>
      <c r="C17" s="156">
        <v>2006</v>
      </c>
      <c r="D17" s="45">
        <v>4.38</v>
      </c>
      <c r="E17" s="139"/>
      <c r="F17" s="152"/>
      <c r="G17" s="149"/>
      <c r="H17" s="153"/>
      <c r="I17" s="149"/>
    </row>
    <row r="18" spans="1:9" ht="14.25">
      <c r="A18" s="54"/>
      <c r="B18" s="40" t="s">
        <v>76</v>
      </c>
      <c r="C18" s="156">
        <v>2006</v>
      </c>
      <c r="D18" s="45">
        <v>4.99</v>
      </c>
      <c r="E18" s="139"/>
      <c r="F18" s="152"/>
      <c r="G18" s="149"/>
      <c r="H18" s="153"/>
      <c r="I18" s="149"/>
    </row>
    <row r="19" spans="1:9" ht="14.25">
      <c r="A19" s="54"/>
      <c r="B19" s="40" t="s">
        <v>87</v>
      </c>
      <c r="C19" s="156">
        <v>2006</v>
      </c>
      <c r="D19" s="45">
        <v>4.84</v>
      </c>
      <c r="E19" s="139"/>
      <c r="F19" s="152"/>
      <c r="G19" s="149"/>
      <c r="H19" s="153"/>
      <c r="I19" s="149"/>
    </row>
    <row r="20" spans="1:9" ht="14.25">
      <c r="A20" s="54"/>
      <c r="B20" s="46" t="s">
        <v>81</v>
      </c>
      <c r="C20" s="44"/>
      <c r="D20" s="45"/>
      <c r="E20" s="139"/>
      <c r="F20" s="152"/>
      <c r="G20" s="149"/>
      <c r="H20" s="153"/>
      <c r="I20" s="149"/>
    </row>
    <row r="21" spans="1:9" ht="15" thickBot="1">
      <c r="A21" s="54"/>
      <c r="B21" s="43"/>
      <c r="C21" s="44"/>
      <c r="D21" s="45"/>
      <c r="E21" s="139"/>
      <c r="F21" s="152"/>
      <c r="G21" s="149"/>
      <c r="H21" s="153"/>
      <c r="I21" s="149"/>
    </row>
    <row r="22" spans="1:9" ht="15.75" thickBot="1">
      <c r="A22" s="52" t="s">
        <v>1</v>
      </c>
      <c r="B22" s="47" t="s">
        <v>88</v>
      </c>
      <c r="C22" s="41"/>
      <c r="D22" s="42"/>
      <c r="E22" s="144"/>
      <c r="F22" s="148">
        <f>(SUM(D23:D27)-MIN(D23:D27))/4</f>
        <v>3.9674999999999998</v>
      </c>
      <c r="G22" s="149"/>
      <c r="H22" s="150">
        <f>RANK(F22,'távolugrás sorrend'!$D$3:$D$17)</f>
        <v>4</v>
      </c>
      <c r="I22" s="151" t="s">
        <v>35</v>
      </c>
    </row>
    <row r="23" spans="1:9" ht="14.25">
      <c r="A23" s="54"/>
      <c r="B23" s="40" t="s">
        <v>97</v>
      </c>
      <c r="C23" s="156">
        <v>2006</v>
      </c>
      <c r="D23" s="45">
        <v>4.63</v>
      </c>
      <c r="E23" s="139"/>
      <c r="F23" s="152"/>
      <c r="G23" s="149"/>
      <c r="H23" s="153"/>
      <c r="I23" s="149"/>
    </row>
    <row r="24" spans="1:9" ht="14.25">
      <c r="A24" s="54"/>
      <c r="B24" s="40" t="s">
        <v>98</v>
      </c>
      <c r="C24" s="156">
        <v>2006</v>
      </c>
      <c r="D24" s="45">
        <v>3.88</v>
      </c>
      <c r="E24" s="139"/>
      <c r="F24" s="152"/>
      <c r="G24" s="149"/>
      <c r="H24" s="153"/>
      <c r="I24" s="149"/>
    </row>
    <row r="25" spans="1:9" ht="14.25">
      <c r="A25" s="54"/>
      <c r="B25" s="40" t="s">
        <v>99</v>
      </c>
      <c r="C25" s="156">
        <v>2008</v>
      </c>
      <c r="D25" s="45">
        <v>3.68</v>
      </c>
      <c r="E25" s="139"/>
      <c r="F25" s="152"/>
      <c r="G25" s="149"/>
      <c r="H25" s="153"/>
      <c r="I25" s="149"/>
    </row>
    <row r="26" spans="1:9" ht="14.25">
      <c r="A26" s="54"/>
      <c r="B26" s="40" t="s">
        <v>100</v>
      </c>
      <c r="C26" s="156">
        <v>2009</v>
      </c>
      <c r="D26" s="45">
        <v>0</v>
      </c>
      <c r="E26" s="139"/>
      <c r="F26" s="152"/>
      <c r="G26" s="149"/>
      <c r="H26" s="153"/>
      <c r="I26" s="149"/>
    </row>
    <row r="27" spans="1:9" ht="14.25">
      <c r="A27" s="54"/>
      <c r="B27" s="40" t="s">
        <v>101</v>
      </c>
      <c r="C27" s="156">
        <v>2009</v>
      </c>
      <c r="D27" s="45">
        <v>3.68</v>
      </c>
      <c r="E27" s="139"/>
      <c r="F27" s="152"/>
      <c r="G27" s="149"/>
      <c r="H27" s="153"/>
      <c r="I27" s="149"/>
    </row>
    <row r="28" spans="1:9" ht="14.25">
      <c r="A28" s="54"/>
      <c r="B28" s="46" t="s">
        <v>102</v>
      </c>
      <c r="C28" s="44"/>
      <c r="D28" s="45"/>
      <c r="E28" s="139"/>
      <c r="F28" s="152"/>
      <c r="G28" s="149"/>
      <c r="H28" s="153"/>
      <c r="I28" s="149"/>
    </row>
    <row r="29" spans="1:9" ht="15" thickBot="1">
      <c r="A29" s="54"/>
      <c r="B29" s="43"/>
      <c r="C29" s="44"/>
      <c r="D29" s="45"/>
      <c r="E29" s="139"/>
      <c r="F29" s="152"/>
      <c r="G29" s="149"/>
      <c r="H29" s="153"/>
      <c r="I29" s="149"/>
    </row>
    <row r="30" spans="1:9" ht="15.75" thickBot="1">
      <c r="A30" s="52" t="s">
        <v>2</v>
      </c>
      <c r="B30" s="47" t="s">
        <v>135</v>
      </c>
      <c r="C30" s="41"/>
      <c r="D30" s="42"/>
      <c r="E30" s="144"/>
      <c r="F30" s="148">
        <f>(SUM(D31:D35)-MIN(D31:D35))/4</f>
        <v>3.8274999999999997</v>
      </c>
      <c r="G30" s="149"/>
      <c r="H30" s="150">
        <f>RANK(F30,'távolugrás sorrend'!$D$3:$D$17)</f>
        <v>5</v>
      </c>
      <c r="I30" s="151" t="s">
        <v>35</v>
      </c>
    </row>
    <row r="31" spans="1:9" ht="14.25">
      <c r="A31" s="54"/>
      <c r="B31" s="43" t="s">
        <v>103</v>
      </c>
      <c r="C31" s="129">
        <v>2007</v>
      </c>
      <c r="D31" s="45">
        <v>3.73</v>
      </c>
      <c r="E31" s="139"/>
      <c r="F31" s="152"/>
      <c r="G31" s="149"/>
      <c r="H31" s="153"/>
      <c r="I31" s="149"/>
    </row>
    <row r="32" spans="1:9" ht="14.25">
      <c r="A32" s="54"/>
      <c r="B32" s="43" t="s">
        <v>104</v>
      </c>
      <c r="C32" s="129">
        <v>2009</v>
      </c>
      <c r="D32" s="45">
        <v>3.77</v>
      </c>
      <c r="E32" s="139"/>
      <c r="F32" s="152"/>
      <c r="G32" s="149"/>
      <c r="H32" s="153"/>
      <c r="I32" s="149"/>
    </row>
    <row r="33" spans="1:9" ht="14.25">
      <c r="A33" s="54"/>
      <c r="B33" s="43" t="s">
        <v>105</v>
      </c>
      <c r="C33" s="129">
        <v>2006</v>
      </c>
      <c r="D33" s="45">
        <v>4.0599999999999996</v>
      </c>
      <c r="E33" s="139"/>
      <c r="F33" s="152"/>
      <c r="G33" s="149"/>
      <c r="H33" s="153"/>
      <c r="I33" s="149"/>
    </row>
    <row r="34" spans="1:9" ht="14.25">
      <c r="A34" s="54"/>
      <c r="B34" s="43"/>
      <c r="C34" s="129">
        <v>2006</v>
      </c>
      <c r="D34" s="45">
        <v>0</v>
      </c>
      <c r="E34" s="139"/>
      <c r="F34" s="152"/>
      <c r="G34" s="149"/>
      <c r="H34" s="153"/>
      <c r="I34" s="149"/>
    </row>
    <row r="35" spans="1:9" ht="14.25">
      <c r="A35" s="54"/>
      <c r="B35" s="43" t="s">
        <v>107</v>
      </c>
      <c r="C35" s="129">
        <v>2006</v>
      </c>
      <c r="D35" s="45">
        <v>3.75</v>
      </c>
      <c r="E35" s="139"/>
      <c r="F35" s="152"/>
      <c r="G35" s="149"/>
      <c r="H35" s="153"/>
      <c r="I35" s="149"/>
    </row>
    <row r="36" spans="1:9" ht="14.25">
      <c r="A36" s="54"/>
      <c r="B36" s="46" t="s">
        <v>121</v>
      </c>
      <c r="C36" s="44"/>
      <c r="D36" s="45"/>
      <c r="E36" s="139"/>
      <c r="F36" s="152"/>
      <c r="G36" s="149"/>
      <c r="H36" s="153"/>
      <c r="I36" s="149"/>
    </row>
    <row r="37" spans="1:9" ht="15" thickBot="1">
      <c r="A37" s="54"/>
      <c r="B37" s="43"/>
      <c r="C37" s="44"/>
      <c r="D37" s="45"/>
      <c r="E37" s="139"/>
      <c r="F37" s="152"/>
      <c r="G37" s="149"/>
      <c r="H37" s="153"/>
      <c r="I37" s="149"/>
    </row>
    <row r="38" spans="1:9" ht="15.75" thickBot="1">
      <c r="A38" s="52" t="s">
        <v>3</v>
      </c>
      <c r="B38" s="47" t="s">
        <v>119</v>
      </c>
      <c r="C38" s="41"/>
      <c r="D38" s="42"/>
      <c r="E38" s="144"/>
      <c r="F38" s="148">
        <f>(SUM(D39:D43)-MIN(D39:D43))/4</f>
        <v>4.4824999999999999</v>
      </c>
      <c r="G38" s="149"/>
      <c r="H38" s="150">
        <f>RANK(F38,'távolugrás sorrend'!$D$3:$D$17)</f>
        <v>2</v>
      </c>
      <c r="I38" s="151" t="s">
        <v>35</v>
      </c>
    </row>
    <row r="39" spans="1:9" ht="14.25">
      <c r="A39" s="54"/>
      <c r="B39" s="40" t="s">
        <v>109</v>
      </c>
      <c r="C39" s="156">
        <v>2006</v>
      </c>
      <c r="D39" s="45">
        <v>3.87</v>
      </c>
      <c r="E39" s="139"/>
      <c r="F39" s="152"/>
      <c r="G39" s="149"/>
      <c r="H39" s="153"/>
      <c r="I39" s="149"/>
    </row>
    <row r="40" spans="1:9" ht="14.25">
      <c r="A40" s="54"/>
      <c r="B40" s="40" t="s">
        <v>110</v>
      </c>
      <c r="C40" s="156">
        <v>2007</v>
      </c>
      <c r="D40" s="45">
        <v>0</v>
      </c>
      <c r="E40" s="139"/>
      <c r="F40" s="152"/>
      <c r="G40" s="149"/>
      <c r="H40" s="153"/>
      <c r="I40" s="149"/>
    </row>
    <row r="41" spans="1:9" ht="14.25">
      <c r="A41" s="54"/>
      <c r="B41" s="40" t="s">
        <v>120</v>
      </c>
      <c r="C41" s="156">
        <v>2007</v>
      </c>
      <c r="D41" s="45">
        <v>4.42</v>
      </c>
      <c r="E41" s="139"/>
      <c r="F41" s="152"/>
      <c r="G41" s="149"/>
      <c r="H41" s="153"/>
      <c r="I41" s="149"/>
    </row>
    <row r="42" spans="1:9" ht="14.25">
      <c r="A42" s="54"/>
      <c r="B42" s="40" t="s">
        <v>111</v>
      </c>
      <c r="C42" s="156">
        <v>2006</v>
      </c>
      <c r="D42" s="45">
        <v>4.8499999999999996</v>
      </c>
      <c r="E42" s="139"/>
      <c r="F42" s="152"/>
      <c r="G42" s="149"/>
      <c r="H42" s="153"/>
      <c r="I42" s="149"/>
    </row>
    <row r="43" spans="1:9" ht="14.25">
      <c r="A43" s="54"/>
      <c r="B43" s="40" t="s">
        <v>112</v>
      </c>
      <c r="C43" s="156">
        <v>2006</v>
      </c>
      <c r="D43" s="45">
        <v>4.79</v>
      </c>
      <c r="E43" s="139"/>
      <c r="F43" s="152"/>
      <c r="G43" s="149"/>
      <c r="H43" s="153"/>
      <c r="I43" s="149"/>
    </row>
    <row r="44" spans="1:9" ht="14.25">
      <c r="A44" s="54"/>
      <c r="B44" s="46" t="s">
        <v>108</v>
      </c>
      <c r="C44" s="44"/>
      <c r="D44" s="45"/>
      <c r="E44" s="139"/>
      <c r="F44" s="152"/>
      <c r="G44" s="149"/>
      <c r="H44" s="153"/>
      <c r="I44" s="149"/>
    </row>
    <row r="45" spans="1:9" ht="15" thickBot="1">
      <c r="A45" s="54"/>
      <c r="B45" s="43"/>
      <c r="C45" s="44"/>
      <c r="D45" s="45"/>
      <c r="E45" s="139"/>
      <c r="F45" s="152"/>
      <c r="G45" s="149"/>
      <c r="H45" s="153"/>
      <c r="I45" s="149"/>
    </row>
    <row r="46" spans="1:9" ht="15.75" thickBot="1">
      <c r="A46" s="52" t="s">
        <v>4</v>
      </c>
      <c r="B46" s="47" t="s">
        <v>113</v>
      </c>
      <c r="C46" s="41"/>
      <c r="D46" s="42"/>
      <c r="E46" s="144"/>
      <c r="F46" s="148">
        <f>(SUM(D47:D51)-MIN(D47:D51))/4</f>
        <v>4.1524999999999999</v>
      </c>
      <c r="G46" s="149"/>
      <c r="H46" s="150">
        <f>RANK(F46,'távolugrás sorrend'!$D$3:$D$17)</f>
        <v>3</v>
      </c>
      <c r="I46" s="151" t="s">
        <v>35</v>
      </c>
    </row>
    <row r="47" spans="1:9" ht="14.25">
      <c r="A47" s="54"/>
      <c r="B47" s="40" t="s">
        <v>115</v>
      </c>
      <c r="C47" s="156">
        <v>2006</v>
      </c>
      <c r="D47" s="45">
        <v>3.24</v>
      </c>
      <c r="E47" s="139"/>
      <c r="F47" s="152"/>
      <c r="G47" s="149"/>
      <c r="H47" s="153"/>
      <c r="I47" s="149"/>
    </row>
    <row r="48" spans="1:9" ht="14.25">
      <c r="A48" s="54"/>
      <c r="B48" s="40" t="s">
        <v>116</v>
      </c>
      <c r="C48" s="156">
        <v>2007</v>
      </c>
      <c r="D48" s="45">
        <v>4.33</v>
      </c>
      <c r="E48" s="139"/>
      <c r="F48" s="152"/>
      <c r="G48" s="149"/>
      <c r="H48" s="153"/>
      <c r="I48" s="149"/>
    </row>
    <row r="49" spans="1:9" ht="14.25">
      <c r="A49" s="54"/>
      <c r="B49" s="40" t="s">
        <v>117</v>
      </c>
      <c r="C49" s="156">
        <v>2007</v>
      </c>
      <c r="D49" s="45">
        <v>3.93</v>
      </c>
      <c r="E49" s="139"/>
      <c r="F49" s="152"/>
      <c r="G49" s="149"/>
      <c r="H49" s="153"/>
      <c r="I49" s="149"/>
    </row>
    <row r="50" spans="1:9" ht="14.25">
      <c r="A50" s="54"/>
      <c r="B50" s="40" t="s">
        <v>118</v>
      </c>
      <c r="C50" s="156">
        <v>2006</v>
      </c>
      <c r="D50" s="45">
        <v>4.26</v>
      </c>
      <c r="E50" s="139"/>
      <c r="F50" s="152"/>
      <c r="G50" s="149"/>
      <c r="H50" s="153"/>
      <c r="I50" s="149"/>
    </row>
    <row r="51" spans="1:9" ht="14.25">
      <c r="A51" s="54"/>
      <c r="B51" s="43" t="s">
        <v>145</v>
      </c>
      <c r="C51" s="129">
        <v>2007</v>
      </c>
      <c r="D51" s="45">
        <v>4.09</v>
      </c>
      <c r="E51" s="139"/>
      <c r="F51" s="152"/>
      <c r="G51" s="149"/>
      <c r="H51" s="153"/>
      <c r="I51" s="149"/>
    </row>
    <row r="52" spans="1:9" ht="14.25">
      <c r="A52" s="54"/>
      <c r="B52" s="46" t="s">
        <v>114</v>
      </c>
      <c r="C52" s="44"/>
      <c r="D52" s="45"/>
      <c r="E52" s="139"/>
      <c r="F52" s="152"/>
      <c r="G52" s="149"/>
      <c r="H52" s="153"/>
      <c r="I52" s="149"/>
    </row>
    <row r="53" spans="1:9" ht="15" thickBot="1">
      <c r="A53" s="54"/>
      <c r="B53" s="46"/>
      <c r="C53" s="44"/>
      <c r="D53" s="45"/>
      <c r="E53" s="139"/>
      <c r="F53" s="152"/>
      <c r="G53" s="149"/>
      <c r="H53" s="153"/>
      <c r="I53" s="149"/>
    </row>
    <row r="54" spans="1:9" ht="15.75" thickBot="1">
      <c r="A54" s="52" t="s">
        <v>5</v>
      </c>
      <c r="B54" s="58" t="s">
        <v>137</v>
      </c>
      <c r="C54" s="41"/>
      <c r="D54" s="42"/>
      <c r="E54" s="144"/>
      <c r="F54" s="148">
        <f>(SUM(D55:D59)-MIN(D55:D59))/4</f>
        <v>2.0525000000000002</v>
      </c>
      <c r="G54" s="149"/>
      <c r="H54" s="150">
        <f>RANK(F54,'távolugrás sorrend'!$D$3:$D$17)</f>
        <v>6</v>
      </c>
      <c r="I54" s="151" t="s">
        <v>35</v>
      </c>
    </row>
    <row r="55" spans="1:9" ht="14.25">
      <c r="A55" s="54"/>
      <c r="B55" s="43" t="s">
        <v>138</v>
      </c>
      <c r="C55" s="156">
        <v>2007</v>
      </c>
      <c r="D55" s="45">
        <v>0</v>
      </c>
      <c r="E55" s="139"/>
      <c r="F55" s="152"/>
      <c r="G55" s="149"/>
      <c r="H55" s="153"/>
      <c r="I55" s="149"/>
    </row>
    <row r="56" spans="1:9" ht="14.25">
      <c r="A56" s="54"/>
      <c r="B56" s="43" t="s">
        <v>139</v>
      </c>
      <c r="C56" s="156">
        <v>2007</v>
      </c>
      <c r="D56" s="45">
        <v>3.73</v>
      </c>
      <c r="E56" s="139"/>
      <c r="F56" s="152"/>
      <c r="G56" s="149"/>
      <c r="H56" s="153"/>
      <c r="I56" s="149"/>
    </row>
    <row r="57" spans="1:9" ht="14.25">
      <c r="A57" s="54"/>
      <c r="B57" s="43" t="s">
        <v>140</v>
      </c>
      <c r="C57" s="156">
        <v>2007</v>
      </c>
      <c r="D57" s="45">
        <v>0</v>
      </c>
      <c r="E57" s="139"/>
      <c r="F57" s="152"/>
      <c r="G57" s="149"/>
      <c r="H57" s="153"/>
      <c r="I57" s="149"/>
    </row>
    <row r="58" spans="1:9" ht="14.25">
      <c r="A58" s="54"/>
      <c r="B58" s="43" t="s">
        <v>141</v>
      </c>
      <c r="C58" s="156">
        <v>2007</v>
      </c>
      <c r="D58" s="45">
        <v>4.4800000000000004</v>
      </c>
      <c r="E58" s="139"/>
      <c r="F58" s="152"/>
      <c r="G58" s="149"/>
      <c r="H58" s="153"/>
      <c r="I58" s="149"/>
    </row>
    <row r="59" spans="1:9" ht="14.25">
      <c r="A59" s="54"/>
      <c r="C59" s="156"/>
      <c r="D59" s="45">
        <v>0</v>
      </c>
      <c r="E59" s="139"/>
      <c r="F59" s="152"/>
      <c r="G59" s="149"/>
      <c r="H59" s="153"/>
      <c r="I59" s="149"/>
    </row>
    <row r="60" spans="1:9" ht="14.25">
      <c r="A60" s="54"/>
      <c r="B60" s="46" t="s">
        <v>142</v>
      </c>
      <c r="C60" s="44"/>
      <c r="D60" s="45"/>
      <c r="E60" s="139"/>
      <c r="F60" s="152"/>
      <c r="G60" s="149"/>
      <c r="H60" s="153"/>
      <c r="I60" s="149"/>
    </row>
    <row r="61" spans="1:9" ht="15" thickBot="1">
      <c r="A61" s="54"/>
      <c r="B61" s="46"/>
      <c r="C61" s="44"/>
      <c r="D61" s="45"/>
      <c r="E61" s="139"/>
      <c r="F61" s="152"/>
      <c r="G61" s="149"/>
      <c r="H61" s="153"/>
      <c r="I61" s="149"/>
    </row>
    <row r="62" spans="1:9" ht="15.75" thickBot="1">
      <c r="A62" s="52" t="s">
        <v>6</v>
      </c>
      <c r="B62" s="58"/>
      <c r="C62" s="41"/>
      <c r="D62" s="42"/>
      <c r="E62" s="144"/>
      <c r="F62" s="148">
        <f>(SUM(D63:D67)-MIN(D63:D67))/4</f>
        <v>0</v>
      </c>
      <c r="G62" s="149"/>
      <c r="H62" s="150" t="e">
        <f>RANK(F62,'távolugrás sorrend'!$D$3:$D$17)</f>
        <v>#N/A</v>
      </c>
      <c r="I62" s="151" t="s">
        <v>35</v>
      </c>
    </row>
    <row r="63" spans="1:9" ht="14.25">
      <c r="A63" s="54"/>
      <c r="B63" s="43"/>
      <c r="C63" s="129"/>
      <c r="D63" s="45">
        <v>0</v>
      </c>
      <c r="E63" s="139"/>
      <c r="F63" s="152"/>
      <c r="G63" s="149"/>
      <c r="H63" s="153"/>
      <c r="I63" s="153"/>
    </row>
    <row r="64" spans="1:9" ht="14.25">
      <c r="A64" s="54"/>
      <c r="B64" s="43"/>
      <c r="C64" s="129"/>
      <c r="D64" s="45">
        <v>0</v>
      </c>
      <c r="E64" s="139"/>
      <c r="F64" s="152"/>
      <c r="G64" s="149"/>
      <c r="H64" s="153"/>
      <c r="I64" s="149"/>
    </row>
    <row r="65" spans="1:9" ht="14.25">
      <c r="A65" s="54"/>
      <c r="B65" s="43"/>
      <c r="C65" s="129"/>
      <c r="D65" s="45">
        <v>0</v>
      </c>
      <c r="E65" s="139"/>
      <c r="F65" s="152"/>
      <c r="G65" s="149"/>
      <c r="H65" s="153"/>
      <c r="I65" s="149"/>
    </row>
    <row r="66" spans="1:9" ht="14.25">
      <c r="A66" s="54"/>
      <c r="B66" s="43"/>
      <c r="C66" s="129"/>
      <c r="D66" s="45">
        <v>0</v>
      </c>
      <c r="E66" s="139"/>
      <c r="F66" s="152"/>
      <c r="G66" s="149"/>
      <c r="H66" s="153"/>
      <c r="I66" s="149"/>
    </row>
    <row r="67" spans="1:9" ht="14.25">
      <c r="A67" s="54"/>
      <c r="B67" s="43"/>
      <c r="C67" s="129"/>
      <c r="D67" s="45">
        <v>0</v>
      </c>
      <c r="E67" s="139"/>
      <c r="F67" s="152"/>
      <c r="G67" s="149"/>
      <c r="H67" s="153"/>
      <c r="I67" s="149"/>
    </row>
    <row r="68" spans="1:9" ht="14.25">
      <c r="A68" s="54"/>
      <c r="B68" s="46" t="s">
        <v>11</v>
      </c>
      <c r="C68" s="44"/>
      <c r="D68" s="45"/>
      <c r="E68" s="139"/>
      <c r="F68" s="152"/>
      <c r="G68" s="149"/>
      <c r="H68" s="153"/>
      <c r="I68" s="149"/>
    </row>
    <row r="69" spans="1:9" ht="15" thickBot="1">
      <c r="A69" s="54"/>
      <c r="B69" s="46"/>
      <c r="C69" s="44"/>
      <c r="D69" s="45"/>
      <c r="E69" s="139"/>
      <c r="F69" s="152"/>
      <c r="G69" s="149"/>
      <c r="H69" s="153"/>
      <c r="I69" s="149"/>
    </row>
    <row r="70" spans="1:9" ht="15.75" thickBot="1">
      <c r="A70" s="52" t="s">
        <v>7</v>
      </c>
      <c r="B70" s="58"/>
      <c r="C70" s="41"/>
      <c r="D70" s="42"/>
      <c r="E70" s="144"/>
      <c r="F70" s="148">
        <f>(SUM(D71:D75)-MIN(D71:D75))/4</f>
        <v>0</v>
      </c>
      <c r="G70" s="149"/>
      <c r="H70" s="150" t="e">
        <f>RANK(F70,'távolugrás sorrend'!$D$3:$D$17)</f>
        <v>#N/A</v>
      </c>
      <c r="I70" s="151" t="s">
        <v>35</v>
      </c>
    </row>
    <row r="71" spans="1:9" ht="14.25">
      <c r="A71" s="54"/>
      <c r="B71" s="43"/>
      <c r="C71" s="129"/>
      <c r="D71" s="45">
        <v>0</v>
      </c>
      <c r="E71" s="139"/>
      <c r="F71" s="152"/>
      <c r="G71" s="149"/>
      <c r="H71" s="153"/>
      <c r="I71" s="149"/>
    </row>
    <row r="72" spans="1:9" ht="14.25">
      <c r="A72" s="54"/>
      <c r="B72" s="43"/>
      <c r="C72" s="129"/>
      <c r="D72" s="45">
        <v>0</v>
      </c>
      <c r="E72" s="139"/>
      <c r="F72" s="152"/>
      <c r="G72" s="149"/>
      <c r="H72" s="153"/>
      <c r="I72" s="149"/>
    </row>
    <row r="73" spans="1:9" ht="14.25">
      <c r="A73" s="54"/>
      <c r="B73" s="43"/>
      <c r="C73" s="129"/>
      <c r="D73" s="45">
        <v>0</v>
      </c>
      <c r="E73" s="139"/>
      <c r="F73" s="152"/>
      <c r="G73" s="149"/>
      <c r="H73" s="153"/>
      <c r="I73" s="149"/>
    </row>
    <row r="74" spans="1:9" ht="14.25">
      <c r="A74" s="54"/>
      <c r="B74" s="43"/>
      <c r="C74" s="129"/>
      <c r="D74" s="45">
        <v>0</v>
      </c>
      <c r="E74" s="139"/>
      <c r="F74" s="152"/>
      <c r="G74" s="149"/>
      <c r="H74" s="153"/>
      <c r="I74" s="149"/>
    </row>
    <row r="75" spans="1:9" ht="14.25">
      <c r="A75" s="54"/>
      <c r="B75" s="43"/>
      <c r="C75" s="129"/>
      <c r="D75" s="45">
        <v>0</v>
      </c>
      <c r="E75" s="139"/>
      <c r="F75" s="152"/>
      <c r="G75" s="149"/>
      <c r="H75" s="153"/>
      <c r="I75" s="149"/>
    </row>
    <row r="76" spans="1:9" ht="14.25">
      <c r="A76" s="54"/>
      <c r="B76" s="46" t="s">
        <v>11</v>
      </c>
      <c r="C76" s="44"/>
      <c r="D76" s="45"/>
      <c r="E76" s="139"/>
      <c r="F76" s="152"/>
      <c r="G76" s="149"/>
      <c r="H76" s="153"/>
      <c r="I76" s="149"/>
    </row>
    <row r="77" spans="1:9" ht="15" thickBot="1">
      <c r="A77" s="54"/>
      <c r="B77" s="46"/>
      <c r="C77" s="44"/>
      <c r="D77" s="45"/>
      <c r="E77" s="139"/>
      <c r="F77" s="152"/>
      <c r="G77" s="149"/>
      <c r="H77" s="153"/>
      <c r="I77" s="149"/>
    </row>
    <row r="78" spans="1:9" ht="15.75" thickBot="1">
      <c r="A78" s="52" t="s">
        <v>26</v>
      </c>
      <c r="B78" s="58"/>
      <c r="C78" s="41"/>
      <c r="D78" s="42"/>
      <c r="E78" s="144"/>
      <c r="F78" s="148">
        <f>(SUM(D79:D83)-MIN(D79:D83))/4</f>
        <v>0</v>
      </c>
      <c r="G78" s="149"/>
      <c r="H78" s="150" t="e">
        <f>RANK(F78,'távolugrás sorrend'!$D$3:$D$17)</f>
        <v>#N/A</v>
      </c>
      <c r="I78" s="151" t="s">
        <v>35</v>
      </c>
    </row>
    <row r="79" spans="1:9" ht="14.25">
      <c r="A79" s="54"/>
      <c r="B79" s="43"/>
      <c r="C79" s="129"/>
      <c r="D79" s="45">
        <v>0</v>
      </c>
      <c r="E79" s="139"/>
      <c r="F79" s="152"/>
      <c r="G79" s="149"/>
      <c r="H79" s="153"/>
      <c r="I79" s="149"/>
    </row>
    <row r="80" spans="1:9" ht="14.25">
      <c r="A80" s="54"/>
      <c r="B80" s="43"/>
      <c r="C80" s="129"/>
      <c r="D80" s="45">
        <v>0</v>
      </c>
      <c r="E80" s="139"/>
      <c r="F80" s="152"/>
      <c r="G80" s="149"/>
      <c r="H80" s="153"/>
      <c r="I80" s="149"/>
    </row>
    <row r="81" spans="1:9" ht="14.25">
      <c r="A81" s="54"/>
      <c r="B81" s="43"/>
      <c r="C81" s="129"/>
      <c r="D81" s="45">
        <v>0</v>
      </c>
      <c r="E81" s="139"/>
      <c r="F81" s="152"/>
      <c r="G81" s="149"/>
      <c r="H81" s="153"/>
      <c r="I81" s="149"/>
    </row>
    <row r="82" spans="1:9" ht="14.25">
      <c r="A82" s="54"/>
      <c r="B82" s="43"/>
      <c r="C82" s="129"/>
      <c r="D82" s="45">
        <v>0</v>
      </c>
      <c r="E82" s="139"/>
      <c r="F82" s="152"/>
      <c r="G82" s="149"/>
      <c r="H82" s="153"/>
      <c r="I82" s="149"/>
    </row>
    <row r="83" spans="1:9" ht="14.25">
      <c r="A83" s="54"/>
      <c r="B83" s="43"/>
      <c r="C83" s="129"/>
      <c r="D83" s="45">
        <v>0</v>
      </c>
      <c r="E83" s="139"/>
      <c r="F83" s="152"/>
      <c r="G83" s="149"/>
      <c r="H83" s="153"/>
      <c r="I83" s="149"/>
    </row>
    <row r="84" spans="1:9" ht="14.25">
      <c r="A84" s="54"/>
      <c r="B84" s="46" t="s">
        <v>11</v>
      </c>
      <c r="C84" s="44"/>
      <c r="D84" s="45"/>
      <c r="E84" s="139"/>
      <c r="F84" s="152"/>
      <c r="G84" s="149"/>
      <c r="H84" s="153"/>
      <c r="I84" s="149"/>
    </row>
    <row r="85" spans="1:9" ht="15" thickBot="1">
      <c r="A85" s="59"/>
      <c r="B85" s="60"/>
      <c r="C85" s="61"/>
      <c r="D85" s="62"/>
      <c r="E85" s="83"/>
      <c r="F85" s="154"/>
      <c r="G85" s="155"/>
      <c r="H85" s="153"/>
      <c r="I85" s="155"/>
    </row>
    <row r="86" spans="1:9" ht="15.75" thickBot="1">
      <c r="A86" s="52" t="s">
        <v>27</v>
      </c>
      <c r="B86" s="58"/>
      <c r="C86" s="41"/>
      <c r="D86" s="42"/>
      <c r="E86" s="144"/>
      <c r="F86" s="148">
        <f>(SUM(D87:D91)-MIN(D87:D91))/4</f>
        <v>0</v>
      </c>
      <c r="G86" s="149"/>
      <c r="H86" s="150" t="e">
        <f>RANK(F86,'távolugrás sorrend'!$D$3:$D$17)</f>
        <v>#N/A</v>
      </c>
      <c r="I86" s="151" t="s">
        <v>35</v>
      </c>
    </row>
    <row r="87" spans="1:9" ht="14.25">
      <c r="A87" s="54"/>
      <c r="B87" s="43"/>
      <c r="C87" s="129"/>
      <c r="D87" s="45">
        <v>0</v>
      </c>
      <c r="E87" s="139"/>
      <c r="F87" s="152"/>
      <c r="G87" s="149"/>
      <c r="H87" s="153"/>
      <c r="I87" s="149"/>
    </row>
    <row r="88" spans="1:9" ht="14.25">
      <c r="A88" s="54"/>
      <c r="B88" s="43"/>
      <c r="C88" s="129"/>
      <c r="D88" s="45">
        <v>0</v>
      </c>
      <c r="E88" s="139"/>
      <c r="F88" s="152"/>
      <c r="G88" s="149"/>
      <c r="H88" s="153"/>
      <c r="I88" s="149"/>
    </row>
    <row r="89" spans="1:9" ht="14.25">
      <c r="A89" s="54"/>
      <c r="B89" s="43"/>
      <c r="C89" s="129"/>
      <c r="D89" s="45">
        <v>0</v>
      </c>
      <c r="E89" s="139"/>
      <c r="F89" s="152"/>
      <c r="G89" s="149"/>
      <c r="H89" s="153"/>
      <c r="I89" s="149"/>
    </row>
    <row r="90" spans="1:9" ht="14.25">
      <c r="A90" s="54"/>
      <c r="B90" s="43"/>
      <c r="C90" s="129"/>
      <c r="D90" s="45">
        <v>0</v>
      </c>
      <c r="E90" s="139"/>
      <c r="F90" s="152"/>
      <c r="G90" s="149"/>
      <c r="H90" s="153"/>
      <c r="I90" s="149"/>
    </row>
    <row r="91" spans="1:9" ht="14.25">
      <c r="A91" s="54"/>
      <c r="B91" s="43"/>
      <c r="C91" s="129"/>
      <c r="D91" s="45">
        <v>0</v>
      </c>
      <c r="E91" s="139"/>
      <c r="F91" s="152"/>
      <c r="G91" s="149"/>
      <c r="H91" s="153"/>
      <c r="I91" s="149"/>
    </row>
    <row r="92" spans="1:9" ht="14.25">
      <c r="A92" s="54"/>
      <c r="B92" s="46" t="s">
        <v>11</v>
      </c>
      <c r="C92" s="44"/>
      <c r="D92" s="45"/>
      <c r="E92" s="139"/>
      <c r="F92" s="152"/>
      <c r="G92" s="149"/>
      <c r="H92" s="153"/>
      <c r="I92" s="149"/>
    </row>
    <row r="93" spans="1:9" ht="15" thickBot="1">
      <c r="A93" s="54"/>
      <c r="D93" s="45"/>
      <c r="E93" s="139"/>
      <c r="F93" s="152"/>
      <c r="G93" s="149"/>
      <c r="H93" s="153"/>
      <c r="I93" s="149"/>
    </row>
    <row r="94" spans="1:9" ht="15.75" thickBot="1">
      <c r="A94" s="52" t="s">
        <v>28</v>
      </c>
      <c r="B94" s="58"/>
      <c r="C94" s="41"/>
      <c r="D94" s="42"/>
      <c r="E94" s="144"/>
      <c r="F94" s="148">
        <f>(SUM(D95:D99)-MIN(D95:D99))/4</f>
        <v>0</v>
      </c>
      <c r="G94" s="149"/>
      <c r="H94" s="150" t="e">
        <f>RANK(F94,'távolugrás sorrend'!$D$3:$D$17)</f>
        <v>#N/A</v>
      </c>
      <c r="I94" s="151" t="s">
        <v>35</v>
      </c>
    </row>
    <row r="95" spans="1:9" ht="14.25">
      <c r="A95" s="54"/>
      <c r="B95" s="43"/>
      <c r="C95" s="129"/>
      <c r="D95" s="45">
        <v>0</v>
      </c>
      <c r="E95" s="139"/>
      <c r="F95" s="152"/>
      <c r="G95" s="149"/>
      <c r="H95" s="153"/>
      <c r="I95" s="149"/>
    </row>
    <row r="96" spans="1:9" ht="14.25">
      <c r="A96" s="54"/>
      <c r="B96" s="43"/>
      <c r="C96" s="129"/>
      <c r="D96" s="45">
        <v>0</v>
      </c>
      <c r="E96" s="139"/>
      <c r="F96" s="152"/>
      <c r="G96" s="149"/>
      <c r="H96" s="153"/>
      <c r="I96" s="149"/>
    </row>
    <row r="97" spans="1:9" ht="14.25">
      <c r="A97" s="54"/>
      <c r="B97" s="43"/>
      <c r="C97" s="129"/>
      <c r="D97" s="45">
        <v>0</v>
      </c>
      <c r="E97" s="139"/>
      <c r="F97" s="152"/>
      <c r="G97" s="149"/>
      <c r="H97" s="153"/>
      <c r="I97" s="149"/>
    </row>
    <row r="98" spans="1:9" ht="14.25">
      <c r="A98" s="54"/>
      <c r="B98" s="43"/>
      <c r="C98" s="129"/>
      <c r="D98" s="45">
        <v>0</v>
      </c>
      <c r="E98" s="139"/>
      <c r="F98" s="152"/>
      <c r="G98" s="149"/>
      <c r="H98" s="153"/>
      <c r="I98" s="149"/>
    </row>
    <row r="99" spans="1:9" ht="14.25">
      <c r="A99" s="54"/>
      <c r="B99" s="43"/>
      <c r="C99" s="129"/>
      <c r="D99" s="45">
        <v>0</v>
      </c>
      <c r="E99" s="139"/>
      <c r="F99" s="152"/>
      <c r="G99" s="149"/>
      <c r="H99" s="153"/>
      <c r="I99" s="149"/>
    </row>
    <row r="100" spans="1:9" ht="14.25">
      <c r="A100" s="54"/>
      <c r="B100" s="46" t="s">
        <v>11</v>
      </c>
      <c r="C100" s="44"/>
      <c r="D100" s="45"/>
      <c r="E100" s="139"/>
      <c r="F100" s="152"/>
      <c r="G100" s="149"/>
      <c r="H100" s="153"/>
      <c r="I100" s="149"/>
    </row>
    <row r="101" spans="1:9" ht="15" thickBot="1">
      <c r="A101" s="54"/>
      <c r="D101" s="45"/>
      <c r="E101" s="139"/>
      <c r="F101" s="152"/>
      <c r="G101" s="149"/>
      <c r="H101" s="153"/>
      <c r="I101" s="149"/>
    </row>
    <row r="102" spans="1:9" ht="15.75" thickBot="1">
      <c r="A102" s="52" t="s">
        <v>29</v>
      </c>
      <c r="B102" s="58"/>
      <c r="C102" s="41"/>
      <c r="D102" s="42"/>
      <c r="E102" s="144"/>
      <c r="F102" s="148">
        <f>(SUM(D103:D107)-MIN(D103:D107))/4</f>
        <v>0</v>
      </c>
      <c r="G102" s="149"/>
      <c r="H102" s="150" t="e">
        <f>RANK(F102,'távolugrás sorrend'!$D$3:$D$17)</f>
        <v>#N/A</v>
      </c>
      <c r="I102" s="151" t="s">
        <v>35</v>
      </c>
    </row>
    <row r="103" spans="1:9" ht="14.25">
      <c r="A103" s="54"/>
      <c r="B103" s="43"/>
      <c r="C103" s="129"/>
      <c r="D103" s="45">
        <v>0</v>
      </c>
      <c r="E103" s="139"/>
      <c r="F103" s="152"/>
      <c r="G103" s="149"/>
      <c r="H103" s="153"/>
      <c r="I103" s="149"/>
    </row>
    <row r="104" spans="1:9" ht="14.25">
      <c r="A104" s="54"/>
      <c r="B104" s="43"/>
      <c r="C104" s="129"/>
      <c r="D104" s="45">
        <v>0</v>
      </c>
      <c r="E104" s="139"/>
      <c r="F104" s="152"/>
      <c r="G104" s="149"/>
      <c r="H104" s="153"/>
      <c r="I104" s="149"/>
    </row>
    <row r="105" spans="1:9" ht="14.25">
      <c r="A105" s="54"/>
      <c r="B105" s="43"/>
      <c r="C105" s="129"/>
      <c r="D105" s="45">
        <v>0</v>
      </c>
      <c r="E105" s="139"/>
      <c r="F105" s="152"/>
      <c r="G105" s="149"/>
      <c r="H105" s="153"/>
      <c r="I105" s="149"/>
    </row>
    <row r="106" spans="1:9" ht="14.25">
      <c r="A106" s="54"/>
      <c r="B106" s="43"/>
      <c r="C106" s="129"/>
      <c r="D106" s="45">
        <v>0</v>
      </c>
      <c r="E106" s="139"/>
      <c r="F106" s="152"/>
      <c r="G106" s="149"/>
      <c r="H106" s="153"/>
      <c r="I106" s="149"/>
    </row>
    <row r="107" spans="1:9" ht="14.25">
      <c r="A107" s="54"/>
      <c r="B107" s="43"/>
      <c r="C107" s="129"/>
      <c r="D107" s="45">
        <v>0</v>
      </c>
      <c r="E107" s="139"/>
      <c r="F107" s="152"/>
      <c r="G107" s="149"/>
      <c r="H107" s="153"/>
      <c r="I107" s="149"/>
    </row>
    <row r="108" spans="1:9" ht="14.25">
      <c r="A108" s="54"/>
      <c r="B108" s="46" t="s">
        <v>11</v>
      </c>
      <c r="C108" s="44"/>
      <c r="D108" s="45"/>
      <c r="E108" s="139"/>
      <c r="F108" s="152"/>
      <c r="G108" s="149"/>
      <c r="H108" s="153"/>
      <c r="I108" s="149"/>
    </row>
    <row r="109" spans="1:9" ht="15" thickBot="1">
      <c r="A109" s="54"/>
      <c r="B109" s="43"/>
      <c r="C109" s="44"/>
      <c r="D109" s="45"/>
      <c r="E109" s="139"/>
      <c r="F109" s="152"/>
      <c r="G109" s="149"/>
      <c r="H109" s="153"/>
      <c r="I109" s="149"/>
    </row>
    <row r="110" spans="1:9" ht="15.75" thickBot="1">
      <c r="A110" s="52" t="s">
        <v>30</v>
      </c>
      <c r="B110" s="58"/>
      <c r="C110" s="41"/>
      <c r="D110" s="42"/>
      <c r="E110" s="144"/>
      <c r="F110" s="148">
        <f>(SUM(D111:D115)-MIN(D111:D115))/4</f>
        <v>0</v>
      </c>
      <c r="G110" s="149"/>
      <c r="H110" s="150" t="e">
        <f>RANK(F110,'távolugrás sorrend'!$D$3:$D$17)</f>
        <v>#N/A</v>
      </c>
      <c r="I110" s="151" t="s">
        <v>35</v>
      </c>
    </row>
    <row r="111" spans="1:9" ht="14.25">
      <c r="A111" s="54"/>
      <c r="B111" s="43"/>
      <c r="C111" s="129"/>
      <c r="D111" s="45">
        <v>0</v>
      </c>
      <c r="E111" s="139"/>
      <c r="F111" s="152"/>
      <c r="G111" s="149"/>
      <c r="H111" s="153"/>
      <c r="I111" s="149"/>
    </row>
    <row r="112" spans="1:9" ht="14.25">
      <c r="A112" s="54"/>
      <c r="B112" s="43"/>
      <c r="C112" s="129"/>
      <c r="D112" s="45">
        <v>0</v>
      </c>
      <c r="E112" s="139"/>
      <c r="F112" s="152"/>
      <c r="G112" s="149"/>
      <c r="H112" s="153"/>
      <c r="I112" s="149"/>
    </row>
    <row r="113" spans="1:9" ht="14.25">
      <c r="A113" s="54"/>
      <c r="B113" s="43"/>
      <c r="C113" s="129"/>
      <c r="D113" s="45">
        <v>0</v>
      </c>
      <c r="E113" s="139"/>
      <c r="F113" s="152"/>
      <c r="G113" s="149"/>
      <c r="H113" s="153"/>
      <c r="I113" s="149"/>
    </row>
    <row r="114" spans="1:9" ht="14.25">
      <c r="A114" s="54"/>
      <c r="B114" s="43"/>
      <c r="C114" s="129"/>
      <c r="D114" s="45">
        <v>0</v>
      </c>
      <c r="E114" s="139"/>
      <c r="F114" s="152"/>
      <c r="G114" s="149"/>
      <c r="H114" s="153"/>
      <c r="I114" s="149"/>
    </row>
    <row r="115" spans="1:9" ht="14.25">
      <c r="A115" s="54"/>
      <c r="B115" s="43"/>
      <c r="C115" s="129"/>
      <c r="D115" s="45">
        <v>0</v>
      </c>
      <c r="E115" s="139"/>
      <c r="F115" s="152"/>
      <c r="G115" s="149"/>
      <c r="H115" s="153"/>
      <c r="I115" s="149"/>
    </row>
    <row r="116" spans="1:9" ht="14.25">
      <c r="A116" s="54"/>
      <c r="B116" s="46" t="s">
        <v>11</v>
      </c>
      <c r="C116" s="44"/>
      <c r="D116" s="45"/>
      <c r="E116" s="139"/>
      <c r="F116" s="152"/>
      <c r="G116" s="149"/>
      <c r="H116" s="153"/>
      <c r="I116" s="149"/>
    </row>
    <row r="117" spans="1:9" ht="15" thickBot="1">
      <c r="A117" s="54"/>
      <c r="B117" s="43"/>
      <c r="C117" s="44"/>
      <c r="D117" s="45"/>
      <c r="E117" s="139"/>
      <c r="F117" s="152"/>
      <c r="G117" s="149"/>
      <c r="H117" s="153"/>
      <c r="I117" s="149"/>
    </row>
    <row r="118" spans="1:9" ht="15.75" thickBot="1">
      <c r="A118" s="52" t="s">
        <v>31</v>
      </c>
      <c r="B118" s="58"/>
      <c r="C118" s="41"/>
      <c r="D118" s="42"/>
      <c r="E118" s="144"/>
      <c r="F118" s="148">
        <f>(SUM(D119:D123)-MIN(D119:D123))/4</f>
        <v>0</v>
      </c>
      <c r="G118" s="149"/>
      <c r="H118" s="150" t="e">
        <f>RANK(F118,'távolugrás sorrend'!$D$3:$D$17)</f>
        <v>#N/A</v>
      </c>
      <c r="I118" s="151" t="s">
        <v>35</v>
      </c>
    </row>
    <row r="119" spans="1:9" ht="14.25">
      <c r="A119" s="54"/>
      <c r="B119" s="43"/>
      <c r="C119" s="129"/>
      <c r="D119" s="45">
        <v>0</v>
      </c>
      <c r="E119" s="139"/>
      <c r="F119" s="152"/>
      <c r="G119" s="149"/>
      <c r="H119" s="153"/>
      <c r="I119" s="149"/>
    </row>
    <row r="120" spans="1:9" ht="14.25">
      <c r="A120" s="54"/>
      <c r="B120" s="43"/>
      <c r="C120" s="129"/>
      <c r="D120" s="45">
        <v>0</v>
      </c>
      <c r="E120" s="139"/>
      <c r="F120" s="152"/>
      <c r="G120" s="149"/>
      <c r="H120" s="153"/>
      <c r="I120" s="149"/>
    </row>
    <row r="121" spans="1:9" ht="14.25">
      <c r="A121" s="54"/>
      <c r="B121" s="43"/>
      <c r="C121" s="129"/>
      <c r="D121" s="45">
        <v>0</v>
      </c>
      <c r="E121" s="139"/>
      <c r="F121" s="152"/>
      <c r="G121" s="149"/>
      <c r="H121" s="153"/>
      <c r="I121" s="149"/>
    </row>
    <row r="122" spans="1:9" ht="14.25">
      <c r="A122" s="54"/>
      <c r="B122" s="43"/>
      <c r="C122" s="129"/>
      <c r="D122" s="45">
        <v>0</v>
      </c>
      <c r="E122" s="139"/>
      <c r="F122" s="152"/>
      <c r="G122" s="149"/>
      <c r="H122" s="153"/>
      <c r="I122" s="149"/>
    </row>
    <row r="123" spans="1:9" ht="14.25">
      <c r="A123" s="54"/>
      <c r="B123" s="43"/>
      <c r="C123" s="129"/>
      <c r="D123" s="45">
        <v>0</v>
      </c>
      <c r="E123" s="139"/>
      <c r="F123" s="152"/>
      <c r="G123" s="149"/>
      <c r="H123" s="153"/>
      <c r="I123" s="149"/>
    </row>
    <row r="124" spans="1:9" ht="14.25">
      <c r="A124" s="54"/>
      <c r="B124" s="46" t="s">
        <v>11</v>
      </c>
      <c r="C124" s="44"/>
      <c r="D124" s="45"/>
      <c r="E124" s="139"/>
      <c r="F124" s="152"/>
      <c r="G124" s="149"/>
      <c r="H124" s="153"/>
      <c r="I124" s="149"/>
    </row>
    <row r="125" spans="1:9" ht="15" thickBot="1">
      <c r="A125" s="54"/>
      <c r="B125" s="43"/>
      <c r="C125" s="44"/>
      <c r="D125" s="45"/>
      <c r="E125" s="139"/>
      <c r="F125" s="152"/>
      <c r="G125" s="149"/>
      <c r="H125" s="153"/>
      <c r="I125" s="149"/>
    </row>
    <row r="126" spans="1:9" ht="15.75" thickBot="1">
      <c r="A126" s="52" t="s">
        <v>32</v>
      </c>
      <c r="B126" s="58"/>
      <c r="C126" s="41"/>
      <c r="D126" s="42"/>
      <c r="E126" s="144"/>
      <c r="F126" s="148">
        <f>(SUM(D127:D131)-MIN(D127:D131))/4</f>
        <v>0</v>
      </c>
      <c r="G126" s="149"/>
      <c r="H126" s="150" t="e">
        <f>RANK(F126,'távolugrás sorrend'!$D$3:$D$17)</f>
        <v>#N/A</v>
      </c>
      <c r="I126" s="151" t="s">
        <v>35</v>
      </c>
    </row>
    <row r="127" spans="1:9">
      <c r="A127" s="54"/>
      <c r="B127" s="43"/>
      <c r="C127" s="129"/>
      <c r="D127" s="45">
        <v>0</v>
      </c>
      <c r="E127" s="139"/>
      <c r="F127" s="146"/>
      <c r="G127" s="145"/>
    </row>
    <row r="128" spans="1:9">
      <c r="A128" s="54"/>
      <c r="B128" s="43"/>
      <c r="C128" s="129"/>
      <c r="D128" s="45">
        <v>0</v>
      </c>
      <c r="E128" s="139"/>
      <c r="F128" s="146"/>
      <c r="G128" s="145"/>
    </row>
    <row r="129" spans="1:7">
      <c r="A129" s="54"/>
      <c r="B129" s="43"/>
      <c r="C129" s="129"/>
      <c r="D129" s="45">
        <v>0</v>
      </c>
      <c r="E129" s="139"/>
      <c r="F129" s="146"/>
      <c r="G129" s="145"/>
    </row>
    <row r="130" spans="1:7">
      <c r="A130" s="54"/>
      <c r="B130" s="43"/>
      <c r="C130" s="129"/>
      <c r="D130" s="45">
        <v>0</v>
      </c>
      <c r="E130" s="139"/>
      <c r="F130" s="146"/>
      <c r="G130" s="145"/>
    </row>
    <row r="131" spans="1:7">
      <c r="A131" s="54"/>
      <c r="B131" s="43"/>
      <c r="C131" s="129"/>
      <c r="D131" s="45">
        <v>0</v>
      </c>
      <c r="E131" s="139"/>
      <c r="F131" s="146"/>
      <c r="G131" s="145"/>
    </row>
    <row r="132" spans="1:7">
      <c r="A132" s="54"/>
      <c r="B132" s="46" t="s">
        <v>11</v>
      </c>
      <c r="C132" s="44"/>
      <c r="D132" s="45"/>
      <c r="E132" s="139"/>
      <c r="F132" s="146"/>
      <c r="G132" s="145"/>
    </row>
    <row r="133" spans="1:7">
      <c r="A133" s="54"/>
      <c r="B133" s="46"/>
      <c r="C133" s="44"/>
      <c r="D133" s="45"/>
      <c r="E133" s="139"/>
      <c r="F133" s="146"/>
      <c r="G133" s="145"/>
    </row>
    <row r="134" spans="1:7">
      <c r="A134" s="54"/>
      <c r="B134" s="46"/>
      <c r="C134" s="44"/>
      <c r="D134" s="45"/>
      <c r="E134" s="139"/>
      <c r="F134" s="146"/>
      <c r="G134" s="145"/>
    </row>
    <row r="135" spans="1:7">
      <c r="A135" s="54"/>
      <c r="B135" s="43"/>
      <c r="C135" s="44"/>
      <c r="D135" s="45"/>
      <c r="E135" s="139"/>
      <c r="F135" s="140"/>
      <c r="G135" s="145"/>
    </row>
    <row r="136" spans="1:7">
      <c r="A136" s="54"/>
      <c r="B136" s="43"/>
      <c r="C136" s="44"/>
      <c r="D136" s="45"/>
      <c r="E136" s="139"/>
      <c r="F136" s="140"/>
      <c r="G136" s="145"/>
    </row>
    <row r="137" spans="1:7">
      <c r="A137" s="54"/>
      <c r="B137" s="43"/>
      <c r="C137" s="44"/>
      <c r="D137" s="45"/>
      <c r="E137" s="139"/>
      <c r="F137" s="140"/>
      <c r="G137" s="145"/>
    </row>
    <row r="138" spans="1:7">
      <c r="A138" s="54"/>
      <c r="B138" s="43"/>
      <c r="C138" s="44"/>
      <c r="D138" s="45"/>
      <c r="E138" s="139"/>
      <c r="F138" s="140"/>
      <c r="G138" s="145"/>
    </row>
    <row r="139" spans="1:7">
      <c r="A139" s="54"/>
      <c r="B139" s="43"/>
      <c r="C139" s="44"/>
      <c r="D139" s="45"/>
      <c r="E139" s="139"/>
      <c r="F139" s="140"/>
      <c r="G139" s="145"/>
    </row>
    <row r="140" spans="1:7">
      <c r="A140" s="54"/>
      <c r="B140" s="43"/>
      <c r="C140" s="44"/>
      <c r="D140" s="45"/>
      <c r="E140" s="139"/>
      <c r="F140" s="140"/>
      <c r="G140" s="145"/>
    </row>
    <row r="141" spans="1:7">
      <c r="A141" s="54"/>
      <c r="B141" s="43"/>
      <c r="C141" s="44"/>
      <c r="D141" s="45"/>
      <c r="E141" s="139"/>
      <c r="F141" s="140"/>
      <c r="G141" s="145"/>
    </row>
    <row r="142" spans="1:7">
      <c r="A142" s="54"/>
      <c r="B142" s="43"/>
      <c r="C142" s="44"/>
      <c r="D142" s="45"/>
      <c r="E142" s="139"/>
      <c r="F142" s="140"/>
      <c r="G142" s="145"/>
    </row>
    <row r="143" spans="1:7">
      <c r="A143" s="54"/>
      <c r="B143" s="43"/>
      <c r="C143" s="44"/>
      <c r="D143" s="45"/>
      <c r="E143" s="139"/>
      <c r="F143" s="140"/>
      <c r="G143" s="145"/>
    </row>
    <row r="144" spans="1:7">
      <c r="A144" s="54"/>
      <c r="B144" s="43"/>
      <c r="C144" s="44"/>
      <c r="D144" s="45"/>
      <c r="E144" s="139"/>
      <c r="F144" s="140"/>
      <c r="G144" s="145"/>
    </row>
    <row r="145" spans="1:7">
      <c r="A145" s="54"/>
      <c r="B145" s="43"/>
      <c r="C145" s="44"/>
      <c r="D145" s="45"/>
      <c r="E145" s="139"/>
      <c r="F145" s="140"/>
      <c r="G145" s="145"/>
    </row>
    <row r="146" spans="1:7">
      <c r="A146" s="54"/>
      <c r="B146" s="43"/>
      <c r="C146" s="44"/>
      <c r="D146" s="45"/>
      <c r="E146" s="139"/>
      <c r="F146" s="140"/>
      <c r="G146" s="145"/>
    </row>
    <row r="147" spans="1:7">
      <c r="A147" s="54"/>
      <c r="B147" s="43"/>
      <c r="C147" s="44"/>
      <c r="D147" s="45"/>
      <c r="E147" s="139"/>
      <c r="F147" s="140"/>
      <c r="G147" s="145"/>
    </row>
    <row r="148" spans="1:7">
      <c r="A148" s="54"/>
      <c r="B148" s="43"/>
      <c r="C148" s="44"/>
      <c r="D148" s="45"/>
      <c r="E148" s="139"/>
      <c r="F148" s="140"/>
      <c r="G148" s="145"/>
    </row>
    <row r="149" spans="1:7">
      <c r="A149" s="54"/>
      <c r="B149" s="43"/>
      <c r="C149" s="44"/>
      <c r="D149" s="45"/>
      <c r="E149" s="139"/>
      <c r="F149" s="140"/>
      <c r="G149" s="145"/>
    </row>
    <row r="150" spans="1:7">
      <c r="A150" s="54"/>
      <c r="B150" s="43"/>
      <c r="C150" s="44"/>
      <c r="D150" s="45"/>
      <c r="E150" s="139"/>
      <c r="F150" s="140"/>
      <c r="G150" s="145"/>
    </row>
    <row r="151" spans="1:7">
      <c r="A151" s="54"/>
      <c r="B151" s="43"/>
      <c r="C151" s="44"/>
      <c r="D151" s="45"/>
      <c r="E151" s="139"/>
      <c r="F151" s="140"/>
      <c r="G151" s="145"/>
    </row>
    <row r="152" spans="1:7">
      <c r="A152" s="54"/>
      <c r="B152" s="43"/>
      <c r="C152" s="44"/>
      <c r="D152" s="45"/>
      <c r="E152" s="139"/>
      <c r="F152" s="140"/>
      <c r="G152" s="145"/>
    </row>
    <row r="153" spans="1:7">
      <c r="A153" s="54"/>
      <c r="B153" s="43"/>
      <c r="C153" s="44"/>
      <c r="D153" s="45"/>
      <c r="E153" s="139"/>
      <c r="F153" s="140"/>
      <c r="G153" s="145"/>
    </row>
    <row r="154" spans="1:7">
      <c r="A154" s="54"/>
      <c r="B154" s="43"/>
      <c r="C154" s="44"/>
      <c r="D154" s="45"/>
      <c r="E154" s="139"/>
      <c r="F154" s="140"/>
      <c r="G154" s="145"/>
    </row>
    <row r="155" spans="1:7">
      <c r="A155" s="54"/>
      <c r="B155" s="43"/>
      <c r="C155" s="44"/>
      <c r="D155" s="45"/>
      <c r="E155" s="139"/>
      <c r="F155" s="140"/>
      <c r="G155" s="145"/>
    </row>
    <row r="156" spans="1:7">
      <c r="A156" s="54"/>
      <c r="B156" s="43"/>
      <c r="C156" s="44"/>
      <c r="D156" s="45"/>
      <c r="E156" s="139"/>
      <c r="F156" s="140"/>
      <c r="G156" s="145"/>
    </row>
    <row r="157" spans="1:7">
      <c r="A157" s="54"/>
      <c r="B157" s="43"/>
      <c r="C157" s="44"/>
      <c r="D157" s="45"/>
      <c r="E157" s="139"/>
      <c r="F157" s="140"/>
      <c r="G157" s="145"/>
    </row>
    <row r="158" spans="1:7">
      <c r="A158" s="54"/>
      <c r="B158" s="43"/>
      <c r="C158" s="44"/>
      <c r="D158" s="45"/>
      <c r="E158" s="139"/>
      <c r="F158" s="140"/>
      <c r="G158" s="145"/>
    </row>
    <row r="159" spans="1:7">
      <c r="A159" s="54"/>
      <c r="B159" s="43"/>
      <c r="C159" s="44"/>
      <c r="D159" s="45"/>
      <c r="E159" s="139"/>
      <c r="F159" s="140"/>
      <c r="G159" s="145"/>
    </row>
    <row r="160" spans="1:7">
      <c r="A160" s="54"/>
      <c r="B160" s="43"/>
      <c r="C160" s="44"/>
      <c r="D160" s="45"/>
      <c r="E160" s="139"/>
      <c r="F160" s="140"/>
      <c r="G160" s="145"/>
    </row>
    <row r="161" spans="1:7">
      <c r="A161" s="54"/>
      <c r="B161" s="43"/>
      <c r="C161" s="44"/>
      <c r="D161" s="45"/>
      <c r="E161" s="139"/>
      <c r="F161" s="140"/>
      <c r="G161" s="145"/>
    </row>
    <row r="162" spans="1:7">
      <c r="A162" s="54"/>
      <c r="B162" s="43"/>
      <c r="C162" s="44"/>
      <c r="D162" s="45"/>
      <c r="E162" s="139"/>
      <c r="F162" s="140"/>
      <c r="G162" s="145"/>
    </row>
    <row r="163" spans="1:7">
      <c r="A163" s="54"/>
      <c r="B163" s="43"/>
      <c r="C163" s="44"/>
      <c r="D163" s="45"/>
      <c r="E163" s="139"/>
      <c r="F163" s="140"/>
      <c r="G163" s="145"/>
    </row>
    <row r="164" spans="1:7">
      <c r="A164" s="54"/>
      <c r="B164" s="43"/>
      <c r="C164" s="44"/>
      <c r="D164" s="45"/>
      <c r="E164" s="139"/>
      <c r="F164" s="140"/>
      <c r="G164" s="145"/>
    </row>
    <row r="165" spans="1:7">
      <c r="A165" s="54"/>
      <c r="B165" s="43"/>
      <c r="C165" s="44"/>
      <c r="D165" s="45"/>
      <c r="E165" s="139"/>
      <c r="F165" s="140"/>
      <c r="G165" s="145"/>
    </row>
    <row r="166" spans="1:7">
      <c r="A166" s="54"/>
      <c r="B166" s="43"/>
      <c r="C166" s="44"/>
      <c r="D166" s="45"/>
      <c r="E166" s="139"/>
      <c r="F166" s="140"/>
      <c r="G166" s="145"/>
    </row>
    <row r="167" spans="1:7">
      <c r="A167" s="54"/>
      <c r="B167" s="43"/>
      <c r="C167" s="44"/>
      <c r="D167" s="45"/>
      <c r="E167" s="139"/>
      <c r="F167" s="140"/>
      <c r="G167" s="145"/>
    </row>
    <row r="168" spans="1:7">
      <c r="A168" s="54"/>
      <c r="B168" s="43"/>
      <c r="C168" s="44"/>
      <c r="D168" s="45"/>
      <c r="E168" s="139"/>
      <c r="F168" s="140"/>
      <c r="G168" s="145"/>
    </row>
    <row r="169" spans="1:7">
      <c r="A169" s="54"/>
      <c r="B169" s="43"/>
      <c r="C169" s="44"/>
      <c r="D169" s="45"/>
      <c r="E169" s="139"/>
      <c r="F169" s="140"/>
      <c r="G169" s="145"/>
    </row>
    <row r="170" spans="1:7">
      <c r="A170" s="54"/>
      <c r="B170" s="43"/>
      <c r="C170" s="44"/>
      <c r="D170" s="45"/>
      <c r="E170" s="139"/>
      <c r="F170" s="140"/>
      <c r="G170" s="145"/>
    </row>
  </sheetData>
  <mergeCells count="3">
    <mergeCell ref="H10:I12"/>
    <mergeCell ref="A1:I1"/>
    <mergeCell ref="A2:I2"/>
  </mergeCells>
  <conditionalFormatting sqref="C15:C19 C23:C27 C31:C35 C39:C43 C47:C51 C63:C67 C71:C75 C79:C83 C87:C91 C95:C99 C103:C107 C111:C115 C119:C123 C127:C131 C55:C59">
    <cfRule type="cellIs" dxfId="3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&amp;C2020/2021.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G15" sqref="G15"/>
    </sheetView>
  </sheetViews>
  <sheetFormatPr defaultRowHeight="12.75"/>
  <cols>
    <col min="2" max="2" width="16.5703125" customWidth="1"/>
    <col min="3" max="3" width="47.5703125" customWidth="1"/>
    <col min="4" max="4" width="12" customWidth="1"/>
  </cols>
  <sheetData>
    <row r="1" spans="1:4" ht="31.5" customHeight="1">
      <c r="A1" s="202" t="str">
        <f>'34kcs FIÚ távolugrás '!A1:G1</f>
        <v>FIÚ III-IV. KORCSOPORT TÁVOLUGRÁS</v>
      </c>
      <c r="B1" s="202"/>
      <c r="C1" s="202"/>
      <c r="D1" s="202"/>
    </row>
    <row r="2" spans="1:4">
      <c r="A2" s="34"/>
      <c r="B2" s="34" t="s">
        <v>23</v>
      </c>
      <c r="C2" s="34" t="s">
        <v>24</v>
      </c>
      <c r="D2" s="34" t="s">
        <v>25</v>
      </c>
    </row>
    <row r="3" spans="1:4">
      <c r="A3" s="35" t="s">
        <v>0</v>
      </c>
      <c r="B3" s="36" t="s">
        <v>187</v>
      </c>
      <c r="C3" s="36" t="s">
        <v>74</v>
      </c>
      <c r="D3" s="57">
        <f>'34kcs FIÚ távolugrás '!F14</f>
        <v>4.8100000000000005</v>
      </c>
    </row>
    <row r="4" spans="1:4">
      <c r="A4" s="35" t="s">
        <v>1</v>
      </c>
      <c r="B4" s="36" t="s">
        <v>188</v>
      </c>
      <c r="C4" s="36" t="s">
        <v>119</v>
      </c>
      <c r="D4" s="57">
        <f>'34kcs FIÚ távolugrás '!F38</f>
        <v>4.4824999999999999</v>
      </c>
    </row>
    <row r="5" spans="1:4">
      <c r="A5" s="35" t="s">
        <v>2</v>
      </c>
      <c r="B5" s="36" t="s">
        <v>189</v>
      </c>
      <c r="C5" s="36" t="s">
        <v>113</v>
      </c>
      <c r="D5" s="57">
        <f>'34kcs FIÚ távolugrás '!F46</f>
        <v>4.1524999999999999</v>
      </c>
    </row>
    <row r="6" spans="1:4">
      <c r="A6" s="35" t="s">
        <v>3</v>
      </c>
      <c r="B6" s="36" t="s">
        <v>190</v>
      </c>
      <c r="C6" s="36" t="s">
        <v>88</v>
      </c>
      <c r="D6" s="57">
        <f>'34kcs FIÚ távolugrás '!F22</f>
        <v>3.9674999999999998</v>
      </c>
    </row>
    <row r="7" spans="1:4">
      <c r="A7" s="35" t="s">
        <v>4</v>
      </c>
      <c r="B7" s="36" t="s">
        <v>186</v>
      </c>
      <c r="C7" s="36" t="s">
        <v>135</v>
      </c>
      <c r="D7" s="57">
        <f>'34kcs FIÚ távolugrás '!F30</f>
        <v>3.8274999999999997</v>
      </c>
    </row>
    <row r="8" spans="1:4">
      <c r="A8" s="35" t="s">
        <v>5</v>
      </c>
      <c r="B8" s="36" t="s">
        <v>187</v>
      </c>
      <c r="C8" s="36" t="s">
        <v>137</v>
      </c>
      <c r="D8" s="57">
        <f>'34kcs FIÚ távolugrás '!F54</f>
        <v>2.0525000000000002</v>
      </c>
    </row>
    <row r="9" spans="1:4">
      <c r="A9" s="35" t="s">
        <v>6</v>
      </c>
      <c r="B9" s="36"/>
      <c r="C9" s="36"/>
      <c r="D9" s="57"/>
    </row>
    <row r="10" spans="1:4">
      <c r="A10" s="35" t="s">
        <v>7</v>
      </c>
      <c r="B10" s="36"/>
      <c r="C10" s="36"/>
      <c r="D10" s="57"/>
    </row>
    <row r="11" spans="1:4">
      <c r="A11" s="35" t="s">
        <v>26</v>
      </c>
      <c r="B11" s="36"/>
      <c r="C11" s="36"/>
      <c r="D11" s="57"/>
    </row>
    <row r="12" spans="1:4">
      <c r="A12" s="35" t="s">
        <v>27</v>
      </c>
      <c r="B12" s="36"/>
      <c r="C12" s="36"/>
      <c r="D12" s="57"/>
    </row>
    <row r="13" spans="1:4">
      <c r="A13" s="35" t="s">
        <v>28</v>
      </c>
      <c r="B13" s="36"/>
      <c r="C13" s="36"/>
      <c r="D13" s="57"/>
    </row>
    <row r="14" spans="1:4">
      <c r="A14" s="35" t="s">
        <v>29</v>
      </c>
      <c r="B14" s="36"/>
      <c r="C14" s="36"/>
      <c r="D14" s="57"/>
    </row>
    <row r="15" spans="1:4">
      <c r="A15" s="35" t="s">
        <v>30</v>
      </c>
      <c r="B15" s="36"/>
      <c r="C15" s="36"/>
      <c r="D15" s="57"/>
    </row>
    <row r="16" spans="1:4">
      <c r="A16" s="35" t="s">
        <v>31</v>
      </c>
      <c r="B16" s="36"/>
      <c r="C16" s="36"/>
      <c r="D16" s="57"/>
    </row>
    <row r="17" spans="1:4">
      <c r="A17" s="35" t="s">
        <v>32</v>
      </c>
      <c r="B17" s="36"/>
      <c r="C17" s="36"/>
      <c r="D17" s="57"/>
    </row>
    <row r="21" spans="1:4">
      <c r="A21" t="s">
        <v>67</v>
      </c>
    </row>
    <row r="22" spans="1:4">
      <c r="A22" t="s">
        <v>68</v>
      </c>
    </row>
  </sheetData>
  <sortState ref="D3:D8">
    <sortCondition descending="1" ref="D3"/>
  </sortState>
  <mergeCells count="1">
    <mergeCell ref="A1:D1"/>
  </mergeCells>
  <pageMargins left="0.7" right="0.7" top="0.75" bottom="0.75" header="0.3" footer="0.3"/>
  <pageSetup paperSize="9" orientation="portrait" verticalDpi="300" r:id="rId1"/>
  <headerFooter>
    <oddHeader xml:space="preserve">&amp;C 2020/2021.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133"/>
  <sheetViews>
    <sheetView topLeftCell="A43" zoomScaleNormal="100" workbookViewId="0">
      <selection activeCell="C29" sqref="C29"/>
    </sheetView>
  </sheetViews>
  <sheetFormatPr defaultRowHeight="12.75"/>
  <cols>
    <col min="2" max="2" width="44.28515625" customWidth="1"/>
    <col min="3" max="3" width="9.85546875" customWidth="1"/>
    <col min="4" max="4" width="8" customWidth="1"/>
    <col min="5" max="5" width="4.85546875" customWidth="1"/>
    <col min="7" max="7" width="5.42578125" customWidth="1"/>
    <col min="8" max="8" width="4.42578125" customWidth="1"/>
    <col min="9" max="9" width="15.85546875" customWidth="1"/>
  </cols>
  <sheetData>
    <row r="1" spans="1:9" ht="24" customHeight="1">
      <c r="A1" s="197" t="s">
        <v>71</v>
      </c>
      <c r="B1" s="197"/>
      <c r="C1" s="197"/>
      <c r="D1" s="197"/>
      <c r="E1" s="197"/>
      <c r="F1" s="197"/>
      <c r="G1" s="197"/>
      <c r="H1" s="197"/>
      <c r="I1" s="197"/>
    </row>
    <row r="2" spans="1:9" ht="21" customHeight="1">
      <c r="A2" s="198" t="s">
        <v>40</v>
      </c>
      <c r="B2" s="198"/>
      <c r="C2" s="198"/>
      <c r="D2" s="198"/>
      <c r="E2" s="198"/>
      <c r="F2" s="198"/>
      <c r="G2" s="198"/>
      <c r="H2" s="198"/>
      <c r="I2" s="198"/>
    </row>
    <row r="3" spans="1:9">
      <c r="A3" s="43"/>
      <c r="B3" s="67"/>
      <c r="C3" s="67"/>
      <c r="D3" s="67"/>
      <c r="E3" s="67"/>
      <c r="F3" s="67"/>
      <c r="G3" s="67"/>
      <c r="H3" s="75"/>
      <c r="I3" s="43"/>
    </row>
    <row r="4" spans="1:9">
      <c r="A4" s="88" t="s">
        <v>41</v>
      </c>
      <c r="B4" s="58"/>
      <c r="C4" s="76"/>
      <c r="D4" s="77"/>
      <c r="E4" s="78"/>
      <c r="F4" s="79"/>
      <c r="G4" s="58"/>
      <c r="H4" s="58"/>
      <c r="I4" s="58"/>
    </row>
    <row r="5" spans="1:9">
      <c r="A5" s="89"/>
      <c r="B5" s="90" t="s">
        <v>21</v>
      </c>
      <c r="C5" s="91" t="s">
        <v>22</v>
      </c>
      <c r="D5" s="80"/>
      <c r="E5" s="81"/>
      <c r="F5" s="82">
        <f>(SUM(D6:D10)-MIN(D6:D10))/4</f>
        <v>9.81</v>
      </c>
      <c r="G5" s="71"/>
      <c r="H5" s="60"/>
      <c r="I5" s="71"/>
    </row>
    <row r="6" spans="1:9">
      <c r="A6" s="59"/>
      <c r="B6" s="60" t="s">
        <v>14</v>
      </c>
      <c r="C6" s="61">
        <v>2006</v>
      </c>
      <c r="D6" s="87">
        <v>11.51</v>
      </c>
      <c r="E6" s="83"/>
      <c r="F6" s="84"/>
      <c r="G6" s="85"/>
      <c r="H6" s="60"/>
      <c r="I6" s="85"/>
    </row>
    <row r="7" spans="1:9">
      <c r="A7" s="59"/>
      <c r="B7" s="60" t="s">
        <v>15</v>
      </c>
      <c r="C7" s="61">
        <v>2006</v>
      </c>
      <c r="D7" s="87">
        <v>11.23</v>
      </c>
      <c r="E7" s="83"/>
      <c r="F7" s="84"/>
      <c r="G7" s="85"/>
      <c r="H7" s="60"/>
      <c r="I7" s="85"/>
    </row>
    <row r="8" spans="1:9">
      <c r="A8" s="59"/>
      <c r="B8" s="60" t="s">
        <v>16</v>
      </c>
      <c r="C8" s="61">
        <v>2007</v>
      </c>
      <c r="D8" s="87">
        <v>8.9700000000000006</v>
      </c>
      <c r="E8" s="83"/>
      <c r="F8" s="84"/>
      <c r="G8" s="85"/>
      <c r="H8" s="60"/>
      <c r="I8" s="85"/>
    </row>
    <row r="9" spans="1:9" ht="13.5" thickBot="1">
      <c r="A9" s="14"/>
      <c r="B9" s="60" t="s">
        <v>17</v>
      </c>
      <c r="C9" s="61">
        <v>2008</v>
      </c>
      <c r="D9" s="87">
        <v>7.53</v>
      </c>
      <c r="E9" s="15"/>
      <c r="F9" s="16"/>
      <c r="G9" s="12"/>
      <c r="H9" s="13"/>
      <c r="I9" s="12"/>
    </row>
    <row r="10" spans="1:9">
      <c r="A10" s="14"/>
      <c r="B10" s="60" t="s">
        <v>18</v>
      </c>
      <c r="C10" s="61">
        <v>2009</v>
      </c>
      <c r="D10" s="87">
        <v>6.25</v>
      </c>
      <c r="E10" s="15"/>
      <c r="F10" s="16"/>
      <c r="G10" s="12"/>
      <c r="H10" s="203" t="s">
        <v>20</v>
      </c>
      <c r="I10" s="204"/>
    </row>
    <row r="11" spans="1:9">
      <c r="A11" s="14"/>
      <c r="B11" s="73" t="s">
        <v>19</v>
      </c>
      <c r="C11" s="86"/>
      <c r="D11" s="62"/>
      <c r="E11" s="15"/>
      <c r="F11" s="16"/>
      <c r="G11" s="12"/>
      <c r="H11" s="205"/>
      <c r="I11" s="206"/>
    </row>
    <row r="12" spans="1:9" ht="13.5" thickBot="1">
      <c r="A12" s="2"/>
      <c r="B12" s="1"/>
      <c r="C12" s="3"/>
      <c r="D12" s="4"/>
      <c r="E12" s="5"/>
      <c r="F12" s="6"/>
      <c r="G12" s="1"/>
      <c r="H12" s="207"/>
      <c r="I12" s="208"/>
    </row>
    <row r="13" spans="1:9" ht="13.5" thickBot="1">
      <c r="A13" s="48" t="s">
        <v>42</v>
      </c>
      <c r="B13" s="7"/>
      <c r="C13" s="8"/>
      <c r="D13" s="9"/>
      <c r="E13" s="10"/>
      <c r="F13" s="32"/>
      <c r="G13" s="24"/>
      <c r="H13" s="1"/>
      <c r="I13" s="1"/>
    </row>
    <row r="14" spans="1:9" ht="15.75" thickBot="1">
      <c r="A14" s="52" t="s">
        <v>0</v>
      </c>
      <c r="B14" s="47" t="s">
        <v>74</v>
      </c>
      <c r="C14" s="41"/>
      <c r="D14" s="42"/>
      <c r="E14" s="11"/>
      <c r="F14" s="33">
        <f>(SUM(D15:D19)-MIN(D15:D19))/4</f>
        <v>7.6024999999999991</v>
      </c>
      <c r="G14" s="26"/>
      <c r="H14" s="29">
        <f>RANK(F14,'súly sorrend'!$D$3:$D$17)</f>
        <v>4</v>
      </c>
      <c r="I14" s="53" t="s">
        <v>35</v>
      </c>
    </row>
    <row r="15" spans="1:9" ht="14.25">
      <c r="A15" s="54"/>
      <c r="B15" s="40" t="s">
        <v>82</v>
      </c>
      <c r="C15" s="158">
        <v>2007</v>
      </c>
      <c r="D15" s="45">
        <v>8.08</v>
      </c>
      <c r="E15" s="5"/>
      <c r="F15" s="30"/>
      <c r="G15" s="26"/>
      <c r="H15" s="27"/>
      <c r="I15" s="26"/>
    </row>
    <row r="16" spans="1:9" ht="14.25">
      <c r="A16" s="54"/>
      <c r="B16" s="40" t="s">
        <v>78</v>
      </c>
      <c r="C16" s="158">
        <v>2007</v>
      </c>
      <c r="D16" s="45">
        <v>6.64</v>
      </c>
      <c r="E16" s="5"/>
      <c r="F16" s="30"/>
      <c r="G16" s="26"/>
      <c r="H16" s="27"/>
      <c r="I16" s="26"/>
    </row>
    <row r="17" spans="1:9" ht="14.25">
      <c r="A17" s="54"/>
      <c r="B17" s="40" t="s">
        <v>83</v>
      </c>
      <c r="C17" s="158">
        <v>2007</v>
      </c>
      <c r="D17" s="45">
        <v>6.46</v>
      </c>
      <c r="E17" s="5"/>
      <c r="F17" s="30"/>
      <c r="G17" s="26"/>
      <c r="H17" s="27"/>
      <c r="I17" s="26"/>
    </row>
    <row r="18" spans="1:9" ht="14.25">
      <c r="A18" s="54"/>
      <c r="B18" s="40" t="s">
        <v>79</v>
      </c>
      <c r="C18" s="158">
        <v>2006</v>
      </c>
      <c r="D18" s="45">
        <v>5.97</v>
      </c>
      <c r="E18" s="5"/>
      <c r="F18" s="30"/>
      <c r="G18" s="26"/>
      <c r="H18" s="27"/>
      <c r="I18" s="26"/>
    </row>
    <row r="19" spans="1:9" ht="14.25">
      <c r="A19" s="54"/>
      <c r="B19" s="40" t="s">
        <v>84</v>
      </c>
      <c r="C19" s="158">
        <v>2006</v>
      </c>
      <c r="D19" s="45">
        <v>9.23</v>
      </c>
      <c r="E19" s="5"/>
      <c r="F19" s="30"/>
      <c r="G19" s="26"/>
      <c r="H19" s="27"/>
      <c r="I19" s="26"/>
    </row>
    <row r="20" spans="1:9" ht="14.25">
      <c r="A20" s="54"/>
      <c r="B20" s="46" t="s">
        <v>81</v>
      </c>
      <c r="C20" s="44"/>
      <c r="D20" s="45"/>
      <c r="E20" s="5"/>
      <c r="F20" s="30"/>
      <c r="G20" s="26"/>
      <c r="H20" s="27"/>
      <c r="I20" s="26"/>
    </row>
    <row r="21" spans="1:9" ht="15" thickBot="1">
      <c r="A21" s="54"/>
      <c r="B21" s="43"/>
      <c r="C21" s="44"/>
      <c r="D21" s="45"/>
      <c r="E21" s="5"/>
      <c r="F21" s="30"/>
      <c r="G21" s="26"/>
      <c r="H21" s="27"/>
      <c r="I21" s="26"/>
    </row>
    <row r="22" spans="1:9" ht="15.75" thickBot="1">
      <c r="A22" s="52" t="s">
        <v>1</v>
      </c>
      <c r="B22" s="47" t="s">
        <v>119</v>
      </c>
      <c r="C22" s="41"/>
      <c r="D22" s="42"/>
      <c r="E22" s="11"/>
      <c r="F22" s="33">
        <f>(SUM(D23:D27)-MIN(D23:D27))/4</f>
        <v>7.9600000000000009</v>
      </c>
      <c r="G22" s="26"/>
      <c r="H22" s="29">
        <f>RANK(F22,'súly sorrend'!$D$3:$D$17)</f>
        <v>3</v>
      </c>
      <c r="I22" s="53" t="s">
        <v>35</v>
      </c>
    </row>
    <row r="23" spans="1:9" ht="14.25">
      <c r="A23" s="54"/>
      <c r="B23" s="40" t="s">
        <v>109</v>
      </c>
      <c r="C23" s="158">
        <v>2006</v>
      </c>
      <c r="D23" s="45">
        <v>9.6</v>
      </c>
      <c r="E23" s="5"/>
      <c r="F23" s="30"/>
      <c r="G23" s="26"/>
      <c r="H23" s="27"/>
      <c r="I23" s="26"/>
    </row>
    <row r="24" spans="1:9" ht="14.25">
      <c r="A24" s="54"/>
      <c r="B24" s="40" t="s">
        <v>111</v>
      </c>
      <c r="C24" s="158">
        <v>2006</v>
      </c>
      <c r="D24" s="45">
        <v>8.86</v>
      </c>
      <c r="E24" s="5"/>
      <c r="F24" s="30"/>
      <c r="G24" s="26"/>
      <c r="H24" s="27"/>
      <c r="I24" s="26"/>
    </row>
    <row r="25" spans="1:9" ht="14.25">
      <c r="A25" s="54"/>
      <c r="B25" s="40" t="s">
        <v>112</v>
      </c>
      <c r="C25" s="158">
        <v>2006</v>
      </c>
      <c r="D25" s="45">
        <v>8.73</v>
      </c>
      <c r="E25" s="5"/>
      <c r="F25" s="30"/>
      <c r="G25" s="26"/>
      <c r="H25" s="27"/>
      <c r="I25" s="26"/>
    </row>
    <row r="26" spans="1:9" ht="14.25">
      <c r="A26" s="54"/>
      <c r="B26" s="40" t="s">
        <v>120</v>
      </c>
      <c r="C26" s="158">
        <v>2007</v>
      </c>
      <c r="D26" s="45">
        <v>4.6500000000000004</v>
      </c>
      <c r="E26" s="5"/>
      <c r="F26" s="30"/>
      <c r="G26" s="26"/>
      <c r="H26" s="27"/>
      <c r="I26" s="26"/>
    </row>
    <row r="27" spans="1:9" ht="14.25">
      <c r="A27" s="54"/>
      <c r="B27" s="43"/>
      <c r="C27" s="129"/>
      <c r="D27" s="45">
        <v>0</v>
      </c>
      <c r="E27" s="5"/>
      <c r="F27" s="30"/>
      <c r="G27" s="26"/>
      <c r="H27" s="27"/>
      <c r="I27" s="26"/>
    </row>
    <row r="28" spans="1:9" ht="14.25">
      <c r="A28" s="54"/>
      <c r="B28" s="46" t="s">
        <v>108</v>
      </c>
      <c r="C28" s="44"/>
      <c r="D28" s="45"/>
      <c r="E28" s="5"/>
      <c r="F28" s="30"/>
      <c r="G28" s="26"/>
      <c r="H28" s="27"/>
      <c r="I28" s="26"/>
    </row>
    <row r="29" spans="1:9" ht="15" thickBot="1">
      <c r="A29" s="54"/>
      <c r="B29" s="43"/>
      <c r="C29" s="44"/>
      <c r="D29" s="45"/>
      <c r="E29" s="5"/>
      <c r="F29" s="30"/>
      <c r="G29" s="26"/>
      <c r="H29" s="27"/>
      <c r="I29" s="26"/>
    </row>
    <row r="30" spans="1:9" ht="15.75" thickBot="1">
      <c r="A30" s="52" t="s">
        <v>2</v>
      </c>
      <c r="B30" s="47" t="s">
        <v>89</v>
      </c>
      <c r="C30" s="41"/>
      <c r="D30" s="42"/>
      <c r="E30" s="11"/>
      <c r="F30" s="33">
        <f>(SUM(D31:D35)-MIN(D31:D35))/4</f>
        <v>8.0549999999999997</v>
      </c>
      <c r="G30" s="26"/>
      <c r="H30" s="29">
        <f>RANK(F30,'súly sorrend'!$D$3:$D$17)</f>
        <v>2</v>
      </c>
      <c r="I30" s="53" t="s">
        <v>35</v>
      </c>
    </row>
    <row r="31" spans="1:9" ht="14.25">
      <c r="A31" s="54"/>
      <c r="B31" s="40" t="s">
        <v>103</v>
      </c>
      <c r="C31" s="158">
        <v>2007</v>
      </c>
      <c r="D31" s="45">
        <v>6.05</v>
      </c>
      <c r="E31" s="5"/>
      <c r="F31" s="30"/>
      <c r="G31" s="26"/>
      <c r="H31" s="27"/>
      <c r="I31" s="26"/>
    </row>
    <row r="32" spans="1:9" ht="14.25">
      <c r="A32" s="54"/>
      <c r="B32" s="40" t="s">
        <v>105</v>
      </c>
      <c r="C32" s="158">
        <v>2006</v>
      </c>
      <c r="D32" s="45">
        <v>10.69</v>
      </c>
      <c r="E32" s="5"/>
      <c r="F32" s="30"/>
      <c r="G32" s="26"/>
      <c r="H32" s="27"/>
      <c r="I32" s="26"/>
    </row>
    <row r="33" spans="1:9" ht="14.25">
      <c r="A33" s="54"/>
      <c r="B33" s="40" t="s">
        <v>106</v>
      </c>
      <c r="C33" s="158">
        <v>2006</v>
      </c>
      <c r="D33" s="45">
        <v>7.58</v>
      </c>
      <c r="E33" s="5"/>
      <c r="F33" s="30"/>
      <c r="G33" s="26"/>
      <c r="H33" s="27"/>
      <c r="I33" s="26"/>
    </row>
    <row r="34" spans="1:9" ht="14.25">
      <c r="A34" s="54"/>
      <c r="B34" s="40" t="s">
        <v>144</v>
      </c>
      <c r="C34" s="158">
        <v>2006</v>
      </c>
      <c r="D34" s="45">
        <v>7.9</v>
      </c>
      <c r="E34" s="5"/>
      <c r="F34" s="30"/>
      <c r="G34" s="26"/>
      <c r="H34" s="27"/>
      <c r="I34" s="26"/>
    </row>
    <row r="35" spans="1:9" ht="14.25">
      <c r="A35" s="54"/>
      <c r="B35" s="40"/>
      <c r="C35" s="158"/>
      <c r="D35" s="45">
        <v>0</v>
      </c>
      <c r="E35" s="5"/>
      <c r="F35" s="30"/>
      <c r="G35" s="26"/>
      <c r="H35" s="27"/>
      <c r="I35" s="26"/>
    </row>
    <row r="36" spans="1:9" ht="14.25">
      <c r="A36" s="54"/>
      <c r="B36" s="46" t="s">
        <v>121</v>
      </c>
      <c r="C36" s="44"/>
      <c r="D36" s="45"/>
      <c r="E36" s="5"/>
      <c r="F36" s="30"/>
      <c r="G36" s="26"/>
      <c r="H36" s="27"/>
      <c r="I36" s="26"/>
    </row>
    <row r="37" spans="1:9" ht="15" thickBot="1">
      <c r="A37" s="54"/>
      <c r="B37" s="43"/>
      <c r="C37" s="44"/>
      <c r="D37" s="45"/>
      <c r="E37" s="5"/>
      <c r="F37" s="30"/>
      <c r="G37" s="26"/>
      <c r="H37" s="27"/>
      <c r="I37" s="26"/>
    </row>
    <row r="38" spans="1:9" ht="15.75" thickBot="1">
      <c r="A38" s="52" t="s">
        <v>3</v>
      </c>
      <c r="B38" s="47" t="s">
        <v>122</v>
      </c>
      <c r="C38" s="41"/>
      <c r="D38" s="42"/>
      <c r="E38" s="11"/>
      <c r="F38" s="33">
        <f>(SUM(D39:D43)-MIN(D39:D43))/4</f>
        <v>8.2825000000000006</v>
      </c>
      <c r="G38" s="26"/>
      <c r="H38" s="29">
        <f>RANK(F38,'súly sorrend'!$D$3:$D$17)</f>
        <v>1</v>
      </c>
      <c r="I38" s="53" t="s">
        <v>35</v>
      </c>
    </row>
    <row r="39" spans="1:9" ht="14.25">
      <c r="A39" s="54"/>
      <c r="B39" s="40" t="s">
        <v>143</v>
      </c>
      <c r="C39" s="158">
        <v>2006</v>
      </c>
      <c r="D39" s="45">
        <v>7.51</v>
      </c>
      <c r="E39" s="5"/>
      <c r="F39" s="30"/>
      <c r="G39" s="26"/>
      <c r="H39" s="27"/>
      <c r="I39" s="26"/>
    </row>
    <row r="40" spans="1:9" ht="14.25">
      <c r="A40" s="54"/>
      <c r="B40" s="40" t="s">
        <v>123</v>
      </c>
      <c r="C40" s="158">
        <v>2006</v>
      </c>
      <c r="D40" s="45">
        <v>10.67</v>
      </c>
      <c r="E40" s="5"/>
      <c r="F40" s="30"/>
      <c r="G40" s="26"/>
      <c r="H40" s="27"/>
      <c r="I40" s="26"/>
    </row>
    <row r="41" spans="1:9" ht="14.25">
      <c r="A41" s="54"/>
      <c r="B41" s="40" t="s">
        <v>124</v>
      </c>
      <c r="C41" s="158">
        <v>2006</v>
      </c>
      <c r="D41" s="45">
        <v>6.82</v>
      </c>
      <c r="E41" s="5"/>
      <c r="F41" s="30"/>
      <c r="G41" s="26"/>
      <c r="H41" s="27"/>
      <c r="I41" s="26"/>
    </row>
    <row r="42" spans="1:9" ht="14.25">
      <c r="A42" s="54"/>
      <c r="B42" s="40" t="s">
        <v>125</v>
      </c>
      <c r="C42" s="158">
        <v>2007</v>
      </c>
      <c r="D42" s="45">
        <v>8.1300000000000008</v>
      </c>
      <c r="E42" s="5"/>
      <c r="F42" s="30"/>
      <c r="G42" s="26"/>
      <c r="H42" s="27"/>
      <c r="I42" s="26"/>
    </row>
    <row r="43" spans="1:9" ht="14.25">
      <c r="A43" s="54"/>
      <c r="B43" s="40" t="s">
        <v>126</v>
      </c>
      <c r="C43" s="158">
        <v>2008</v>
      </c>
      <c r="D43" s="45">
        <v>5.76</v>
      </c>
      <c r="E43" s="5"/>
      <c r="F43" s="30"/>
      <c r="G43" s="26"/>
      <c r="H43" s="27"/>
      <c r="I43" s="26"/>
    </row>
    <row r="44" spans="1:9" ht="14.25">
      <c r="A44" s="54"/>
      <c r="B44" s="46" t="s">
        <v>127</v>
      </c>
      <c r="C44" s="44"/>
      <c r="D44" s="45"/>
      <c r="E44" s="5"/>
      <c r="F44" s="30"/>
      <c r="G44" s="26"/>
      <c r="H44" s="27"/>
      <c r="I44" s="26"/>
    </row>
    <row r="45" spans="1:9" ht="15" thickBot="1">
      <c r="A45" s="54"/>
      <c r="B45" s="43"/>
      <c r="C45" s="44"/>
      <c r="D45" s="45"/>
      <c r="E45" s="5"/>
      <c r="F45" s="30"/>
      <c r="G45" s="26"/>
      <c r="H45" s="27"/>
      <c r="I45" s="26"/>
    </row>
    <row r="46" spans="1:9" ht="15.75" thickBot="1">
      <c r="A46" s="52" t="s">
        <v>4</v>
      </c>
      <c r="B46" s="47"/>
      <c r="C46" s="41"/>
      <c r="D46" s="42"/>
      <c r="E46" s="11"/>
      <c r="F46" s="33">
        <f>(SUM(D47:D51)-MIN(D47:D51))/4</f>
        <v>0</v>
      </c>
      <c r="G46" s="26"/>
      <c r="H46" s="29" t="e">
        <f>RANK(F46,'súly sorrend'!$D$3:$D$17)</f>
        <v>#N/A</v>
      </c>
      <c r="I46" s="53" t="s">
        <v>35</v>
      </c>
    </row>
    <row r="47" spans="1:9" ht="14.25">
      <c r="A47" s="54"/>
      <c r="B47" s="40"/>
      <c r="C47" s="158"/>
      <c r="D47" s="45">
        <v>0</v>
      </c>
      <c r="E47" s="5"/>
      <c r="F47" s="30"/>
      <c r="G47" s="26"/>
      <c r="H47" s="27"/>
      <c r="I47" s="26"/>
    </row>
    <row r="48" spans="1:9" ht="14.25">
      <c r="A48" s="54"/>
      <c r="B48" s="40"/>
      <c r="C48" s="158"/>
      <c r="D48" s="45">
        <v>0</v>
      </c>
      <c r="E48" s="5"/>
      <c r="F48" s="30"/>
      <c r="G48" s="26"/>
      <c r="H48" s="27"/>
      <c r="I48" s="26"/>
    </row>
    <row r="49" spans="1:9" ht="14.25">
      <c r="A49" s="54"/>
      <c r="B49" s="40"/>
      <c r="C49" s="158"/>
      <c r="D49" s="45">
        <v>0</v>
      </c>
      <c r="E49" s="5"/>
      <c r="F49" s="30"/>
      <c r="G49" s="26"/>
      <c r="H49" s="27"/>
      <c r="I49" s="26"/>
    </row>
    <row r="50" spans="1:9" ht="14.25">
      <c r="A50" s="54"/>
      <c r="B50" s="40"/>
      <c r="C50" s="158"/>
      <c r="D50" s="45">
        <v>0</v>
      </c>
      <c r="E50" s="5"/>
      <c r="F50" s="30"/>
      <c r="G50" s="26"/>
      <c r="H50" s="27"/>
      <c r="I50" s="26"/>
    </row>
    <row r="51" spans="1:9" ht="14.25">
      <c r="A51" s="54"/>
      <c r="B51" s="40"/>
      <c r="C51" s="158"/>
      <c r="D51" s="45">
        <v>0</v>
      </c>
      <c r="E51" s="5"/>
      <c r="F51" s="30"/>
      <c r="G51" s="26"/>
      <c r="H51" s="27"/>
      <c r="I51" s="26"/>
    </row>
    <row r="52" spans="1:9" ht="14.25">
      <c r="A52" s="54"/>
      <c r="B52" s="46" t="s">
        <v>33</v>
      </c>
      <c r="C52" s="44"/>
      <c r="D52" s="45"/>
      <c r="E52" s="5"/>
      <c r="F52" s="30"/>
      <c r="G52" s="26"/>
      <c r="H52" s="27"/>
      <c r="I52" s="26"/>
    </row>
    <row r="53" spans="1:9" ht="15" thickBot="1">
      <c r="A53" s="54"/>
      <c r="B53" s="46"/>
      <c r="C53" s="44"/>
      <c r="D53" s="45"/>
      <c r="E53" s="5"/>
      <c r="F53" s="30"/>
      <c r="G53" s="26"/>
      <c r="H53" s="27"/>
      <c r="I53" s="26"/>
    </row>
    <row r="54" spans="1:9" ht="15.75" thickBot="1">
      <c r="A54" s="52" t="s">
        <v>5</v>
      </c>
      <c r="B54" s="58"/>
      <c r="C54" s="41"/>
      <c r="D54" s="42"/>
      <c r="E54" s="11"/>
      <c r="F54" s="33">
        <f>(SUM(D55:D59)-MIN(D55:D59))/4</f>
        <v>0</v>
      </c>
      <c r="G54" s="26"/>
      <c r="H54" s="29" t="e">
        <f>RANK(F54,'súly sorrend'!$D$3:$D$17)</f>
        <v>#N/A</v>
      </c>
      <c r="I54" s="53" t="s">
        <v>35</v>
      </c>
    </row>
    <row r="55" spans="1:9" ht="14.25">
      <c r="A55" s="54"/>
      <c r="B55" s="43"/>
      <c r="C55" s="129"/>
      <c r="D55" s="45">
        <v>0</v>
      </c>
      <c r="E55" s="5"/>
      <c r="F55" s="30"/>
      <c r="G55" s="26"/>
      <c r="H55" s="27"/>
      <c r="I55" s="26"/>
    </row>
    <row r="56" spans="1:9" ht="14.25">
      <c r="A56" s="54"/>
      <c r="B56" s="43"/>
      <c r="C56" s="129"/>
      <c r="D56" s="45">
        <v>0</v>
      </c>
      <c r="E56" s="5"/>
      <c r="F56" s="30"/>
      <c r="G56" s="26"/>
      <c r="H56" s="27"/>
      <c r="I56" s="26"/>
    </row>
    <row r="57" spans="1:9" ht="14.25">
      <c r="A57" s="54"/>
      <c r="B57" s="43"/>
      <c r="C57" s="129"/>
      <c r="D57" s="45">
        <v>0</v>
      </c>
      <c r="E57" s="5"/>
      <c r="F57" s="30"/>
      <c r="G57" s="26"/>
      <c r="H57" s="27"/>
      <c r="I57" s="26"/>
    </row>
    <row r="58" spans="1:9" ht="14.25">
      <c r="A58" s="54"/>
      <c r="B58" s="43"/>
      <c r="C58" s="129"/>
      <c r="D58" s="45">
        <v>0</v>
      </c>
      <c r="E58" s="5"/>
      <c r="F58" s="30"/>
      <c r="G58" s="26"/>
      <c r="H58" s="27"/>
      <c r="I58" s="26"/>
    </row>
    <row r="59" spans="1:9" ht="14.25">
      <c r="A59" s="54"/>
      <c r="B59" s="43"/>
      <c r="C59" s="129"/>
      <c r="D59" s="45">
        <v>0</v>
      </c>
      <c r="E59" s="5"/>
      <c r="F59" s="30"/>
      <c r="G59" s="26"/>
      <c r="H59" s="27"/>
      <c r="I59" s="26"/>
    </row>
    <row r="60" spans="1:9" ht="14.25">
      <c r="A60" s="54"/>
      <c r="B60" s="46" t="s">
        <v>11</v>
      </c>
      <c r="C60" s="44"/>
      <c r="D60" s="45"/>
      <c r="E60" s="5"/>
      <c r="F60" s="30"/>
      <c r="G60" s="26"/>
      <c r="H60" s="27"/>
      <c r="I60" s="26"/>
    </row>
    <row r="61" spans="1:9" ht="15" thickBot="1">
      <c r="A61" s="54"/>
      <c r="B61" s="46"/>
      <c r="C61" s="44"/>
      <c r="D61" s="45"/>
      <c r="E61" s="5"/>
      <c r="F61" s="30"/>
      <c r="G61" s="26"/>
      <c r="H61" s="27"/>
      <c r="I61" s="26"/>
    </row>
    <row r="62" spans="1:9" ht="15.75" thickBot="1">
      <c r="A62" s="52" t="s">
        <v>6</v>
      </c>
      <c r="B62" s="58"/>
      <c r="C62" s="41"/>
      <c r="D62" s="42"/>
      <c r="E62" s="11"/>
      <c r="F62" s="33">
        <f>(SUM(D63:D67)-MIN(D63:D67))/4</f>
        <v>0</v>
      </c>
      <c r="G62" s="26"/>
      <c r="H62" s="29" t="e">
        <f>RANK(F62,'súly sorrend'!$D$3:$D$17)</f>
        <v>#N/A</v>
      </c>
      <c r="I62" s="53" t="s">
        <v>35</v>
      </c>
    </row>
    <row r="63" spans="1:9" ht="14.25">
      <c r="A63" s="54"/>
      <c r="B63" s="43"/>
      <c r="C63" s="129"/>
      <c r="D63" s="45">
        <v>0</v>
      </c>
      <c r="E63" s="5"/>
      <c r="F63" s="30"/>
      <c r="G63" s="26"/>
      <c r="H63" s="27"/>
      <c r="I63" s="27"/>
    </row>
    <row r="64" spans="1:9" ht="14.25">
      <c r="A64" s="54"/>
      <c r="B64" s="43"/>
      <c r="C64" s="129"/>
      <c r="D64" s="45">
        <v>0</v>
      </c>
      <c r="E64" s="5"/>
      <c r="F64" s="30"/>
      <c r="G64" s="26"/>
      <c r="H64" s="27"/>
      <c r="I64" s="26"/>
    </row>
    <row r="65" spans="1:9" ht="14.25">
      <c r="A65" s="54"/>
      <c r="B65" s="43"/>
      <c r="C65" s="129"/>
      <c r="D65" s="45">
        <v>0</v>
      </c>
      <c r="E65" s="5"/>
      <c r="F65" s="30"/>
      <c r="G65" s="26"/>
      <c r="H65" s="27"/>
      <c r="I65" s="26"/>
    </row>
    <row r="66" spans="1:9" ht="14.25">
      <c r="A66" s="54"/>
      <c r="B66" s="43"/>
      <c r="C66" s="129"/>
      <c r="D66" s="45">
        <v>0</v>
      </c>
      <c r="E66" s="5"/>
      <c r="F66" s="30"/>
      <c r="G66" s="26"/>
      <c r="H66" s="27"/>
      <c r="I66" s="26"/>
    </row>
    <row r="67" spans="1:9" ht="14.25">
      <c r="A67" s="54"/>
      <c r="B67" s="43"/>
      <c r="C67" s="129"/>
      <c r="D67" s="45">
        <v>0</v>
      </c>
      <c r="E67" s="5"/>
      <c r="F67" s="30"/>
      <c r="G67" s="26"/>
      <c r="H67" s="27"/>
      <c r="I67" s="26"/>
    </row>
    <row r="68" spans="1:9" ht="14.25">
      <c r="A68" s="54"/>
      <c r="B68" s="46" t="s">
        <v>11</v>
      </c>
      <c r="C68" s="44"/>
      <c r="D68" s="45"/>
      <c r="E68" s="5"/>
      <c r="F68" s="30"/>
      <c r="G68" s="26"/>
      <c r="H68" s="27"/>
      <c r="I68" s="26"/>
    </row>
    <row r="69" spans="1:9" ht="15" thickBot="1">
      <c r="A69" s="54"/>
      <c r="B69" s="46"/>
      <c r="C69" s="44"/>
      <c r="D69" s="45"/>
      <c r="E69" s="5"/>
      <c r="F69" s="30"/>
      <c r="G69" s="26"/>
      <c r="H69" s="27"/>
      <c r="I69" s="26"/>
    </row>
    <row r="70" spans="1:9" ht="15.75" thickBot="1">
      <c r="A70" s="52" t="s">
        <v>7</v>
      </c>
      <c r="B70" s="58"/>
      <c r="C70" s="41"/>
      <c r="D70" s="42"/>
      <c r="E70" s="11"/>
      <c r="F70" s="33">
        <f>(SUM(D71:D75)-MIN(D71:D75))/4</f>
        <v>0</v>
      </c>
      <c r="G70" s="26"/>
      <c r="H70" s="29" t="e">
        <f>RANK(F70,'súly sorrend'!$D$3:$D$17)</f>
        <v>#N/A</v>
      </c>
      <c r="I70" s="53" t="s">
        <v>35</v>
      </c>
    </row>
    <row r="71" spans="1:9" ht="14.25">
      <c r="A71" s="54"/>
      <c r="B71" s="43"/>
      <c r="C71" s="129"/>
      <c r="D71" s="45">
        <v>0</v>
      </c>
      <c r="E71" s="5"/>
      <c r="F71" s="30"/>
      <c r="G71" s="26"/>
      <c r="H71" s="27"/>
      <c r="I71" s="26"/>
    </row>
    <row r="72" spans="1:9" ht="14.25">
      <c r="A72" s="54"/>
      <c r="B72" s="43"/>
      <c r="C72" s="129"/>
      <c r="D72" s="45">
        <v>0</v>
      </c>
      <c r="E72" s="5"/>
      <c r="F72" s="30"/>
      <c r="G72" s="26"/>
      <c r="H72" s="27"/>
      <c r="I72" s="26"/>
    </row>
    <row r="73" spans="1:9" ht="14.25">
      <c r="A73" s="54"/>
      <c r="B73" s="43"/>
      <c r="C73" s="129"/>
      <c r="D73" s="45">
        <v>0</v>
      </c>
      <c r="E73" s="5"/>
      <c r="F73" s="30"/>
      <c r="G73" s="26"/>
      <c r="H73" s="27"/>
      <c r="I73" s="26"/>
    </row>
    <row r="74" spans="1:9" ht="14.25">
      <c r="A74" s="54"/>
      <c r="B74" s="43"/>
      <c r="C74" s="129"/>
      <c r="D74" s="45">
        <v>0</v>
      </c>
      <c r="E74" s="5"/>
      <c r="F74" s="30"/>
      <c r="G74" s="26"/>
      <c r="H74" s="27"/>
      <c r="I74" s="26"/>
    </row>
    <row r="75" spans="1:9" ht="14.25">
      <c r="A75" s="54"/>
      <c r="B75" s="43"/>
      <c r="C75" s="129"/>
      <c r="D75" s="45">
        <v>0</v>
      </c>
      <c r="E75" s="5"/>
      <c r="F75" s="30"/>
      <c r="G75" s="26"/>
      <c r="H75" s="27"/>
      <c r="I75" s="26"/>
    </row>
    <row r="76" spans="1:9" ht="14.25">
      <c r="A76" s="54"/>
      <c r="B76" s="46" t="s">
        <v>11</v>
      </c>
      <c r="C76" s="44"/>
      <c r="D76" s="45"/>
      <c r="E76" s="5"/>
      <c r="F76" s="30"/>
      <c r="G76" s="26"/>
      <c r="H76" s="27"/>
      <c r="I76" s="26"/>
    </row>
    <row r="77" spans="1:9" ht="15" thickBot="1">
      <c r="A77" s="54"/>
      <c r="B77" s="46"/>
      <c r="C77" s="44"/>
      <c r="D77" s="45"/>
      <c r="E77" s="5"/>
      <c r="F77" s="30"/>
      <c r="G77" s="26"/>
      <c r="H77" s="27"/>
      <c r="I77" s="26"/>
    </row>
    <row r="78" spans="1:9" ht="15.75" thickBot="1">
      <c r="A78" s="52" t="s">
        <v>26</v>
      </c>
      <c r="B78" s="58"/>
      <c r="C78" s="41"/>
      <c r="D78" s="42"/>
      <c r="E78" s="11"/>
      <c r="F78" s="33">
        <f>(SUM(D79:D83)-MIN(D79:D83))/4</f>
        <v>0</v>
      </c>
      <c r="G78" s="26"/>
      <c r="H78" s="29" t="e">
        <f>RANK(F78,'súly sorrend'!$D$3:$D$17)</f>
        <v>#N/A</v>
      </c>
      <c r="I78" s="53" t="s">
        <v>35</v>
      </c>
    </row>
    <row r="79" spans="1:9" ht="14.25">
      <c r="A79" s="54"/>
      <c r="B79" s="43"/>
      <c r="C79" s="129"/>
      <c r="D79" s="45">
        <v>0</v>
      </c>
      <c r="E79" s="5"/>
      <c r="F79" s="30"/>
      <c r="G79" s="26"/>
      <c r="H79" s="27"/>
      <c r="I79" s="26"/>
    </row>
    <row r="80" spans="1:9" ht="14.25">
      <c r="A80" s="54"/>
      <c r="B80" s="43"/>
      <c r="C80" s="129"/>
      <c r="D80" s="45">
        <v>0</v>
      </c>
      <c r="E80" s="5"/>
      <c r="F80" s="30"/>
      <c r="G80" s="26"/>
      <c r="H80" s="27"/>
      <c r="I80" s="26"/>
    </row>
    <row r="81" spans="1:9" ht="14.25">
      <c r="A81" s="54"/>
      <c r="B81" s="43"/>
      <c r="C81" s="129"/>
      <c r="D81" s="45">
        <v>0</v>
      </c>
      <c r="E81" s="5"/>
      <c r="F81" s="30"/>
      <c r="G81" s="26"/>
      <c r="H81" s="27"/>
      <c r="I81" s="26"/>
    </row>
    <row r="82" spans="1:9" ht="14.25">
      <c r="A82" s="54"/>
      <c r="B82" s="43"/>
      <c r="C82" s="129"/>
      <c r="D82" s="45">
        <v>0</v>
      </c>
      <c r="E82" s="5"/>
      <c r="F82" s="30"/>
      <c r="G82" s="26"/>
      <c r="H82" s="27"/>
      <c r="I82" s="26"/>
    </row>
    <row r="83" spans="1:9" ht="14.25">
      <c r="A83" s="54"/>
      <c r="B83" s="43"/>
      <c r="C83" s="129"/>
      <c r="D83" s="45">
        <v>0</v>
      </c>
      <c r="E83" s="5"/>
      <c r="F83" s="30"/>
      <c r="G83" s="26"/>
      <c r="H83" s="27"/>
      <c r="I83" s="26"/>
    </row>
    <row r="84" spans="1:9" ht="14.25">
      <c r="A84" s="54"/>
      <c r="B84" s="46" t="s">
        <v>11</v>
      </c>
      <c r="C84" s="44"/>
      <c r="D84" s="45"/>
      <c r="E84" s="5"/>
      <c r="F84" s="30"/>
      <c r="G84" s="26"/>
      <c r="H84" s="27"/>
      <c r="I84" s="26"/>
    </row>
    <row r="85" spans="1:9" ht="15" thickBot="1">
      <c r="A85" s="59"/>
      <c r="B85" s="60"/>
      <c r="C85" s="61"/>
      <c r="D85" s="62"/>
      <c r="E85" s="15"/>
      <c r="F85" s="31"/>
      <c r="G85" s="28"/>
      <c r="H85" s="27"/>
      <c r="I85" s="28"/>
    </row>
    <row r="86" spans="1:9" ht="15.75" thickBot="1">
      <c r="A86" s="52" t="s">
        <v>27</v>
      </c>
      <c r="B86" s="58"/>
      <c r="C86" s="41"/>
      <c r="D86" s="42"/>
      <c r="E86" s="11"/>
      <c r="F86" s="33">
        <f>(SUM(D87:D91)-MIN(D87:D91))/4</f>
        <v>0</v>
      </c>
      <c r="G86" s="26"/>
      <c r="H86" s="29" t="e">
        <f>RANK(F86,'súly sorrend'!$D$3:$D$17)</f>
        <v>#N/A</v>
      </c>
      <c r="I86" s="53" t="s">
        <v>35</v>
      </c>
    </row>
    <row r="87" spans="1:9" ht="14.25">
      <c r="A87" s="54"/>
      <c r="B87" s="43"/>
      <c r="C87" s="129"/>
      <c r="D87" s="45">
        <v>0</v>
      </c>
      <c r="E87" s="5"/>
      <c r="F87" s="30"/>
      <c r="G87" s="26"/>
      <c r="H87" s="27"/>
      <c r="I87" s="26"/>
    </row>
    <row r="88" spans="1:9" ht="14.25">
      <c r="A88" s="54"/>
      <c r="B88" s="43"/>
      <c r="C88" s="129"/>
      <c r="D88" s="45">
        <v>0</v>
      </c>
      <c r="E88" s="5"/>
      <c r="F88" s="30"/>
      <c r="G88" s="26"/>
      <c r="H88" s="27"/>
      <c r="I88" s="26"/>
    </row>
    <row r="89" spans="1:9" ht="14.25">
      <c r="A89" s="54"/>
      <c r="B89" s="43"/>
      <c r="C89" s="129"/>
      <c r="D89" s="45">
        <v>0</v>
      </c>
      <c r="E89" s="5"/>
      <c r="F89" s="30"/>
      <c r="G89" s="26"/>
      <c r="H89" s="27"/>
      <c r="I89" s="26"/>
    </row>
    <row r="90" spans="1:9" ht="14.25">
      <c r="A90" s="54"/>
      <c r="B90" s="43"/>
      <c r="C90" s="129"/>
      <c r="D90" s="45">
        <v>0</v>
      </c>
      <c r="E90" s="5"/>
      <c r="F90" s="30"/>
      <c r="G90" s="26"/>
      <c r="H90" s="27"/>
      <c r="I90" s="26"/>
    </row>
    <row r="91" spans="1:9" ht="14.25">
      <c r="A91" s="54"/>
      <c r="B91" s="43"/>
      <c r="C91" s="129"/>
      <c r="D91" s="45">
        <v>0</v>
      </c>
      <c r="E91" s="5"/>
      <c r="F91" s="30"/>
      <c r="G91" s="26"/>
      <c r="H91" s="27"/>
      <c r="I91" s="26"/>
    </row>
    <row r="92" spans="1:9" ht="14.25">
      <c r="A92" s="54"/>
      <c r="B92" s="46" t="s">
        <v>11</v>
      </c>
      <c r="C92" s="44"/>
      <c r="D92" s="45"/>
      <c r="E92" s="5"/>
      <c r="F92" s="30"/>
      <c r="G92" s="26"/>
      <c r="H92" s="27"/>
      <c r="I92" s="26"/>
    </row>
    <row r="93" spans="1:9" ht="15" thickBot="1">
      <c r="A93" s="54"/>
      <c r="B93" s="40"/>
      <c r="C93" s="63"/>
      <c r="D93" s="45"/>
      <c r="E93" s="5"/>
      <c r="F93" s="30"/>
      <c r="G93" s="26"/>
      <c r="H93" s="27"/>
      <c r="I93" s="26"/>
    </row>
    <row r="94" spans="1:9" ht="15.75" thickBot="1">
      <c r="A94" s="52" t="s">
        <v>28</v>
      </c>
      <c r="B94" s="58"/>
      <c r="C94" s="41"/>
      <c r="D94" s="42"/>
      <c r="E94" s="11"/>
      <c r="F94" s="33">
        <f>(SUM(D95:D99)-MIN(D95:D99))/4</f>
        <v>0</v>
      </c>
      <c r="G94" s="26"/>
      <c r="H94" s="29" t="e">
        <f>RANK(F94,'súly sorrend'!$D$3:$D$17)</f>
        <v>#N/A</v>
      </c>
      <c r="I94" s="53" t="s">
        <v>35</v>
      </c>
    </row>
    <row r="95" spans="1:9" ht="14.25">
      <c r="A95" s="54"/>
      <c r="B95" s="43"/>
      <c r="C95" s="129"/>
      <c r="D95" s="45">
        <v>0</v>
      </c>
      <c r="E95" s="5"/>
      <c r="F95" s="30"/>
      <c r="G95" s="26"/>
      <c r="H95" s="27"/>
      <c r="I95" s="26"/>
    </row>
    <row r="96" spans="1:9" ht="14.25">
      <c r="A96" s="54"/>
      <c r="B96" s="43"/>
      <c r="C96" s="129"/>
      <c r="D96" s="45">
        <v>0</v>
      </c>
      <c r="E96" s="5"/>
      <c r="F96" s="30"/>
      <c r="G96" s="26"/>
      <c r="H96" s="27"/>
      <c r="I96" s="26"/>
    </row>
    <row r="97" spans="1:9" ht="14.25">
      <c r="A97" s="54"/>
      <c r="B97" s="43"/>
      <c r="C97" s="129"/>
      <c r="D97" s="45">
        <v>0</v>
      </c>
      <c r="E97" s="5"/>
      <c r="F97" s="30"/>
      <c r="G97" s="26"/>
      <c r="H97" s="27"/>
      <c r="I97" s="26"/>
    </row>
    <row r="98" spans="1:9" ht="14.25">
      <c r="A98" s="54"/>
      <c r="B98" s="43"/>
      <c r="C98" s="129"/>
      <c r="D98" s="45">
        <v>0</v>
      </c>
      <c r="E98" s="5"/>
      <c r="F98" s="30"/>
      <c r="G98" s="26"/>
      <c r="H98" s="27"/>
      <c r="I98" s="26"/>
    </row>
    <row r="99" spans="1:9" ht="14.25">
      <c r="A99" s="54"/>
      <c r="B99" s="43"/>
      <c r="C99" s="129"/>
      <c r="D99" s="45">
        <v>0</v>
      </c>
      <c r="E99" s="5"/>
      <c r="F99" s="30"/>
      <c r="G99" s="26"/>
      <c r="H99" s="27"/>
      <c r="I99" s="26"/>
    </row>
    <row r="100" spans="1:9" ht="14.25">
      <c r="A100" s="54"/>
      <c r="B100" s="46" t="s">
        <v>11</v>
      </c>
      <c r="C100" s="44"/>
      <c r="D100" s="45"/>
      <c r="E100" s="5"/>
      <c r="F100" s="30"/>
      <c r="G100" s="26"/>
      <c r="H100" s="27"/>
      <c r="I100" s="26"/>
    </row>
    <row r="101" spans="1:9" ht="15" thickBot="1">
      <c r="A101" s="54"/>
      <c r="B101" s="40"/>
      <c r="C101" s="63"/>
      <c r="D101" s="45"/>
      <c r="E101" s="5"/>
      <c r="F101" s="30"/>
      <c r="G101" s="26"/>
      <c r="H101" s="27"/>
      <c r="I101" s="26"/>
    </row>
    <row r="102" spans="1:9" ht="15.75" thickBot="1">
      <c r="A102" s="52" t="s">
        <v>29</v>
      </c>
      <c r="B102" s="58"/>
      <c r="C102" s="41"/>
      <c r="D102" s="42"/>
      <c r="E102" s="11"/>
      <c r="F102" s="33">
        <f>(SUM(D103:D107)-MIN(D103:D107))/4</f>
        <v>0</v>
      </c>
      <c r="G102" s="26"/>
      <c r="H102" s="29" t="e">
        <f>RANK(F102,'súly sorrend'!$D$3:$D$17)</f>
        <v>#N/A</v>
      </c>
      <c r="I102" s="53" t="s">
        <v>35</v>
      </c>
    </row>
    <row r="103" spans="1:9" ht="14.25">
      <c r="A103" s="54"/>
      <c r="B103" s="43"/>
      <c r="C103" s="129"/>
      <c r="D103" s="45">
        <v>0</v>
      </c>
      <c r="E103" s="5"/>
      <c r="F103" s="30"/>
      <c r="G103" s="26"/>
      <c r="H103" s="27"/>
      <c r="I103" s="26"/>
    </row>
    <row r="104" spans="1:9" ht="14.25">
      <c r="A104" s="54"/>
      <c r="B104" s="43"/>
      <c r="C104" s="129"/>
      <c r="D104" s="45">
        <v>0</v>
      </c>
      <c r="E104" s="5"/>
      <c r="F104" s="30"/>
      <c r="G104" s="26"/>
      <c r="H104" s="27"/>
      <c r="I104" s="26"/>
    </row>
    <row r="105" spans="1:9" ht="14.25">
      <c r="A105" s="54"/>
      <c r="B105" s="43"/>
      <c r="C105" s="129"/>
      <c r="D105" s="45">
        <v>0</v>
      </c>
      <c r="E105" s="5"/>
      <c r="F105" s="30"/>
      <c r="G105" s="26"/>
      <c r="H105" s="27"/>
      <c r="I105" s="26"/>
    </row>
    <row r="106" spans="1:9" ht="14.25">
      <c r="A106" s="54"/>
      <c r="B106" s="43"/>
      <c r="C106" s="129"/>
      <c r="D106" s="45">
        <v>0</v>
      </c>
      <c r="E106" s="5"/>
      <c r="F106" s="30"/>
      <c r="G106" s="26"/>
      <c r="H106" s="27"/>
      <c r="I106" s="26"/>
    </row>
    <row r="107" spans="1:9" ht="14.25">
      <c r="A107" s="54"/>
      <c r="B107" s="43"/>
      <c r="C107" s="129"/>
      <c r="D107" s="45">
        <v>0</v>
      </c>
      <c r="E107" s="5"/>
      <c r="F107" s="30"/>
      <c r="G107" s="26"/>
      <c r="H107" s="27"/>
      <c r="I107" s="26"/>
    </row>
    <row r="108" spans="1:9" ht="14.25">
      <c r="A108" s="54"/>
      <c r="B108" s="46" t="s">
        <v>11</v>
      </c>
      <c r="C108" s="44"/>
      <c r="D108" s="45"/>
      <c r="E108" s="5"/>
      <c r="F108" s="30"/>
      <c r="G108" s="26"/>
      <c r="H108" s="27"/>
      <c r="I108" s="26"/>
    </row>
    <row r="109" spans="1:9" ht="15" thickBot="1">
      <c r="A109" s="54"/>
      <c r="B109" s="43"/>
      <c r="C109" s="44"/>
      <c r="D109" s="45"/>
      <c r="E109" s="5"/>
      <c r="F109" s="30"/>
      <c r="G109" s="26"/>
      <c r="H109" s="27"/>
      <c r="I109" s="26"/>
    </row>
    <row r="110" spans="1:9" ht="15.75" thickBot="1">
      <c r="A110" s="52" t="s">
        <v>30</v>
      </c>
      <c r="B110" s="58"/>
      <c r="C110" s="41"/>
      <c r="D110" s="42"/>
      <c r="E110" s="11"/>
      <c r="F110" s="33">
        <f>(SUM(D111:D115)-MIN(D111:D115))/4</f>
        <v>0</v>
      </c>
      <c r="G110" s="26"/>
      <c r="H110" s="29" t="e">
        <f>RANK(F110,'súly sorrend'!$D$3:$D$17)</f>
        <v>#N/A</v>
      </c>
      <c r="I110" s="53" t="s">
        <v>35</v>
      </c>
    </row>
    <row r="111" spans="1:9" ht="14.25">
      <c r="A111" s="54"/>
      <c r="B111" s="43"/>
      <c r="C111" s="129"/>
      <c r="D111" s="45">
        <v>0</v>
      </c>
      <c r="E111" s="5"/>
      <c r="F111" s="30"/>
      <c r="G111" s="26"/>
      <c r="H111" s="27"/>
      <c r="I111" s="26"/>
    </row>
    <row r="112" spans="1:9" ht="14.25">
      <c r="A112" s="54"/>
      <c r="B112" s="43"/>
      <c r="C112" s="129"/>
      <c r="D112" s="45">
        <v>0</v>
      </c>
      <c r="E112" s="5"/>
      <c r="F112" s="30"/>
      <c r="G112" s="26"/>
      <c r="H112" s="27"/>
      <c r="I112" s="26"/>
    </row>
    <row r="113" spans="1:9" ht="14.25">
      <c r="A113" s="54"/>
      <c r="B113" s="43"/>
      <c r="C113" s="129"/>
      <c r="D113" s="45">
        <v>0</v>
      </c>
      <c r="E113" s="5"/>
      <c r="F113" s="30"/>
      <c r="G113" s="26"/>
      <c r="H113" s="27"/>
      <c r="I113" s="26"/>
    </row>
    <row r="114" spans="1:9" ht="14.25">
      <c r="A114" s="54"/>
      <c r="B114" s="43"/>
      <c r="C114" s="129"/>
      <c r="D114" s="45">
        <v>0</v>
      </c>
      <c r="E114" s="5"/>
      <c r="F114" s="30"/>
      <c r="G114" s="26"/>
      <c r="H114" s="27"/>
      <c r="I114" s="26"/>
    </row>
    <row r="115" spans="1:9" ht="14.25">
      <c r="A115" s="54"/>
      <c r="B115" s="43"/>
      <c r="C115" s="129"/>
      <c r="D115" s="45">
        <v>0</v>
      </c>
      <c r="E115" s="5"/>
      <c r="F115" s="30"/>
      <c r="G115" s="26"/>
      <c r="H115" s="27"/>
      <c r="I115" s="26"/>
    </row>
    <row r="116" spans="1:9" ht="14.25">
      <c r="A116" s="54"/>
      <c r="B116" s="46" t="s">
        <v>11</v>
      </c>
      <c r="C116" s="44"/>
      <c r="D116" s="45"/>
      <c r="E116" s="5"/>
      <c r="F116" s="30"/>
      <c r="G116" s="26"/>
      <c r="H116" s="27"/>
      <c r="I116" s="26"/>
    </row>
    <row r="117" spans="1:9" ht="15" thickBot="1">
      <c r="A117" s="54"/>
      <c r="B117" s="43"/>
      <c r="C117" s="44"/>
      <c r="D117" s="45"/>
      <c r="E117" s="5"/>
      <c r="F117" s="30"/>
      <c r="G117" s="26"/>
      <c r="H117" s="27"/>
      <c r="I117" s="26"/>
    </row>
    <row r="118" spans="1:9" ht="15.75" thickBot="1">
      <c r="A118" s="52" t="s">
        <v>31</v>
      </c>
      <c r="B118" s="58"/>
      <c r="C118" s="41"/>
      <c r="D118" s="42"/>
      <c r="E118" s="11"/>
      <c r="F118" s="33">
        <f>(SUM(D119:D123)-MIN(D119:D123))/4</f>
        <v>0</v>
      </c>
      <c r="G118" s="26"/>
      <c r="H118" s="29" t="e">
        <f>RANK(F118,'súly sorrend'!$D$3:$D$17)</f>
        <v>#N/A</v>
      </c>
      <c r="I118" s="53" t="s">
        <v>35</v>
      </c>
    </row>
    <row r="119" spans="1:9" ht="14.25">
      <c r="A119" s="54"/>
      <c r="B119" s="43"/>
      <c r="C119" s="129"/>
      <c r="D119" s="45">
        <v>0</v>
      </c>
      <c r="E119" s="5"/>
      <c r="F119" s="30"/>
      <c r="G119" s="26"/>
      <c r="H119" s="27"/>
      <c r="I119" s="26"/>
    </row>
    <row r="120" spans="1:9" ht="14.25">
      <c r="A120" s="54"/>
      <c r="B120" s="43"/>
      <c r="C120" s="129"/>
      <c r="D120" s="45">
        <v>0</v>
      </c>
      <c r="E120" s="5"/>
      <c r="F120" s="30"/>
      <c r="G120" s="26"/>
      <c r="H120" s="27"/>
      <c r="I120" s="26"/>
    </row>
    <row r="121" spans="1:9" ht="14.25">
      <c r="A121" s="54"/>
      <c r="B121" s="43"/>
      <c r="C121" s="129"/>
      <c r="D121" s="45">
        <v>0</v>
      </c>
      <c r="E121" s="5"/>
      <c r="F121" s="30"/>
      <c r="G121" s="26"/>
      <c r="H121" s="27"/>
      <c r="I121" s="26"/>
    </row>
    <row r="122" spans="1:9" ht="14.25">
      <c r="A122" s="54"/>
      <c r="B122" s="43"/>
      <c r="C122" s="129"/>
      <c r="D122" s="45">
        <v>0</v>
      </c>
      <c r="E122" s="5"/>
      <c r="F122" s="30"/>
      <c r="G122" s="26"/>
      <c r="H122" s="27"/>
      <c r="I122" s="26"/>
    </row>
    <row r="123" spans="1:9" ht="14.25">
      <c r="A123" s="54"/>
      <c r="B123" s="43"/>
      <c r="C123" s="129"/>
      <c r="D123" s="45">
        <v>0</v>
      </c>
      <c r="E123" s="5"/>
      <c r="F123" s="30"/>
      <c r="G123" s="26"/>
      <c r="H123" s="27"/>
      <c r="I123" s="26"/>
    </row>
    <row r="124" spans="1:9" ht="14.25">
      <c r="A124" s="54"/>
      <c r="B124" s="46" t="s">
        <v>11</v>
      </c>
      <c r="C124" s="44"/>
      <c r="D124" s="45"/>
      <c r="E124" s="5"/>
      <c r="F124" s="30"/>
      <c r="G124" s="26"/>
      <c r="H124" s="27"/>
      <c r="I124" s="26"/>
    </row>
    <row r="125" spans="1:9" ht="15" thickBot="1">
      <c r="A125" s="54"/>
      <c r="B125" s="43"/>
      <c r="C125" s="44"/>
      <c r="D125" s="45"/>
      <c r="E125" s="5"/>
      <c r="F125" s="30"/>
      <c r="G125" s="26"/>
      <c r="H125" s="27"/>
      <c r="I125" s="26"/>
    </row>
    <row r="126" spans="1:9" ht="15.75" thickBot="1">
      <c r="A126" s="52" t="s">
        <v>32</v>
      </c>
      <c r="B126" s="58"/>
      <c r="C126" s="41"/>
      <c r="D126" s="42"/>
      <c r="E126" s="11"/>
      <c r="F126" s="33">
        <f>(SUM(D127:D131)-MIN(D127:D131))/4</f>
        <v>0</v>
      </c>
      <c r="G126" s="26"/>
      <c r="H126" s="29" t="e">
        <f>RANK(F126,'súly sorrend'!$D$3:$D$17)</f>
        <v>#N/A</v>
      </c>
      <c r="I126" s="53" t="s">
        <v>35</v>
      </c>
    </row>
    <row r="127" spans="1:9" ht="14.25">
      <c r="A127" s="54"/>
      <c r="B127" s="43"/>
      <c r="C127" s="129"/>
      <c r="D127" s="45">
        <v>0</v>
      </c>
      <c r="E127" s="5"/>
      <c r="F127" s="30"/>
      <c r="G127" s="26"/>
      <c r="H127" s="27"/>
      <c r="I127" s="26"/>
    </row>
    <row r="128" spans="1:9" ht="14.25">
      <c r="A128" s="54"/>
      <c r="B128" s="43"/>
      <c r="C128" s="129"/>
      <c r="D128" s="45">
        <v>0</v>
      </c>
      <c r="E128" s="5"/>
      <c r="F128" s="30"/>
      <c r="G128" s="26"/>
      <c r="H128" s="27"/>
      <c r="I128" s="26"/>
    </row>
    <row r="129" spans="1:9" ht="14.25">
      <c r="A129" s="54"/>
      <c r="B129" s="43"/>
      <c r="C129" s="129"/>
      <c r="D129" s="45">
        <v>0</v>
      </c>
      <c r="E129" s="5"/>
      <c r="F129" s="30"/>
      <c r="G129" s="26"/>
      <c r="H129" s="27"/>
      <c r="I129" s="26"/>
    </row>
    <row r="130" spans="1:9" ht="14.25">
      <c r="A130" s="54"/>
      <c r="B130" s="43"/>
      <c r="C130" s="129"/>
      <c r="D130" s="45">
        <v>0</v>
      </c>
      <c r="E130" s="5"/>
      <c r="F130" s="30"/>
      <c r="G130" s="26"/>
      <c r="H130" s="27"/>
      <c r="I130" s="26"/>
    </row>
    <row r="131" spans="1:9" ht="14.25">
      <c r="A131" s="54"/>
      <c r="B131" s="43"/>
      <c r="C131" s="129"/>
      <c r="D131" s="45">
        <v>0</v>
      </c>
      <c r="E131" s="5"/>
      <c r="F131" s="30"/>
      <c r="G131" s="26"/>
      <c r="H131" s="27"/>
      <c r="I131" s="26"/>
    </row>
    <row r="132" spans="1:9" ht="14.25">
      <c r="A132" s="54"/>
      <c r="B132" s="46" t="s">
        <v>11</v>
      </c>
      <c r="C132" s="44"/>
      <c r="D132" s="45"/>
      <c r="E132" s="5"/>
      <c r="F132" s="30"/>
      <c r="G132" s="26"/>
      <c r="H132" s="27"/>
      <c r="I132" s="26"/>
    </row>
    <row r="133" spans="1:9">
      <c r="A133" s="40"/>
      <c r="B133" s="40"/>
      <c r="C133" s="40"/>
      <c r="D133" s="40"/>
    </row>
  </sheetData>
  <sheetProtection algorithmName="SHA-512" hashValue="oDZAJp0I9v1yPIEP1A6pbsKWwTSis+Tb+ZcZXE/L2bvuMz05L04i28mnnxHMK+/ET5aDWgueEAir4ZJ3bYd54Q==" saltValue="F8KOFCKXxwsHSKOCuzfoNg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2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D22"/>
  <sheetViews>
    <sheetView zoomScaleNormal="100" workbookViewId="0">
      <selection activeCell="G5" sqref="G5"/>
    </sheetView>
  </sheetViews>
  <sheetFormatPr defaultRowHeight="12.75"/>
  <cols>
    <col min="2" max="2" width="18.42578125" customWidth="1"/>
    <col min="3" max="3" width="62" customWidth="1"/>
    <col min="4" max="4" width="11.42578125" customWidth="1"/>
  </cols>
  <sheetData>
    <row r="1" spans="1:4" ht="34.5" customHeight="1">
      <c r="A1" s="202" t="str">
        <f>'34kcs FIÚ súly'!A1:G1</f>
        <v>FIÚ III-IV. KORCSOPORT SÚLYLÖKÉS (4 KG)</v>
      </c>
      <c r="B1" s="202"/>
      <c r="C1" s="202"/>
      <c r="D1" s="202"/>
    </row>
    <row r="2" spans="1:4">
      <c r="A2" s="34"/>
      <c r="B2" s="34" t="s">
        <v>23</v>
      </c>
      <c r="C2" s="34" t="s">
        <v>24</v>
      </c>
      <c r="D2" s="34" t="s">
        <v>25</v>
      </c>
    </row>
    <row r="3" spans="1:4">
      <c r="A3" s="35" t="s">
        <v>0</v>
      </c>
      <c r="B3" s="36" t="s">
        <v>186</v>
      </c>
      <c r="C3" s="36" t="s">
        <v>122</v>
      </c>
      <c r="D3" s="57">
        <f>'34kcs FIÚ súly'!F38</f>
        <v>8.2825000000000006</v>
      </c>
    </row>
    <row r="4" spans="1:4">
      <c r="A4" s="35" t="s">
        <v>1</v>
      </c>
      <c r="B4" s="36" t="s">
        <v>186</v>
      </c>
      <c r="C4" s="36" t="s">
        <v>89</v>
      </c>
      <c r="D4" s="57">
        <f>'34kcs FIÚ súly'!F30</f>
        <v>8.0549999999999997</v>
      </c>
    </row>
    <row r="5" spans="1:4">
      <c r="A5" s="35" t="s">
        <v>2</v>
      </c>
      <c r="B5" s="36" t="s">
        <v>188</v>
      </c>
      <c r="C5" s="36" t="s">
        <v>119</v>
      </c>
      <c r="D5" s="57">
        <f>'34kcs FIÚ súly'!F22</f>
        <v>7.9600000000000009</v>
      </c>
    </row>
    <row r="6" spans="1:4">
      <c r="A6" s="35" t="s">
        <v>3</v>
      </c>
      <c r="B6" s="36" t="s">
        <v>187</v>
      </c>
      <c r="C6" s="36" t="s">
        <v>74</v>
      </c>
      <c r="D6" s="57">
        <f>'34kcs FIÚ súly'!F14</f>
        <v>7.6024999999999991</v>
      </c>
    </row>
    <row r="7" spans="1:4">
      <c r="A7" s="35" t="s">
        <v>4</v>
      </c>
      <c r="B7" s="36"/>
      <c r="C7" s="36"/>
      <c r="D7" s="57"/>
    </row>
    <row r="8" spans="1:4">
      <c r="A8" s="35" t="s">
        <v>5</v>
      </c>
      <c r="B8" s="36"/>
      <c r="C8" s="36"/>
      <c r="D8" s="57"/>
    </row>
    <row r="9" spans="1:4">
      <c r="A9" s="35" t="s">
        <v>6</v>
      </c>
      <c r="B9" s="36"/>
      <c r="C9" s="36"/>
      <c r="D9" s="57"/>
    </row>
    <row r="10" spans="1:4">
      <c r="A10" s="35" t="s">
        <v>7</v>
      </c>
      <c r="B10" s="36"/>
      <c r="C10" s="36"/>
      <c r="D10" s="57"/>
    </row>
    <row r="11" spans="1:4">
      <c r="A11" s="35" t="s">
        <v>26</v>
      </c>
      <c r="B11" s="36"/>
      <c r="C11" s="36"/>
      <c r="D11" s="57"/>
    </row>
    <row r="12" spans="1:4">
      <c r="A12" s="35" t="s">
        <v>27</v>
      </c>
      <c r="B12" s="36"/>
      <c r="C12" s="36"/>
      <c r="D12" s="57"/>
    </row>
    <row r="13" spans="1:4">
      <c r="A13" s="35" t="s">
        <v>28</v>
      </c>
      <c r="B13" s="36"/>
      <c r="C13" s="36"/>
      <c r="D13" s="57"/>
    </row>
    <row r="14" spans="1:4">
      <c r="A14" s="35" t="s">
        <v>29</v>
      </c>
      <c r="B14" s="36"/>
      <c r="C14" s="36"/>
      <c r="D14" s="57"/>
    </row>
    <row r="15" spans="1:4">
      <c r="A15" s="35" t="s">
        <v>30</v>
      </c>
      <c r="B15" s="36"/>
      <c r="C15" s="36"/>
      <c r="D15" s="57"/>
    </row>
    <row r="16" spans="1:4">
      <c r="A16" s="35" t="s">
        <v>31</v>
      </c>
      <c r="B16" s="36"/>
      <c r="C16" s="36"/>
      <c r="D16" s="57"/>
    </row>
    <row r="17" spans="1:4">
      <c r="A17" s="35" t="s">
        <v>32</v>
      </c>
      <c r="B17" s="36"/>
      <c r="C17" s="36"/>
      <c r="D17" s="57"/>
    </row>
    <row r="21" spans="1:4">
      <c r="A21" t="s">
        <v>67</v>
      </c>
    </row>
    <row r="22" spans="1:4">
      <c r="A22" t="s">
        <v>68</v>
      </c>
    </row>
  </sheetData>
  <sortState ref="D3:D6">
    <sortCondition descending="1" ref="D3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 xml:space="preserve">&amp;C 2020/2021.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I306"/>
  <sheetViews>
    <sheetView topLeftCell="A39" zoomScaleNormal="100" workbookViewId="0">
      <selection activeCell="D52" sqref="D52"/>
    </sheetView>
  </sheetViews>
  <sheetFormatPr defaultRowHeight="12.75"/>
  <cols>
    <col min="1" max="1" width="3.28515625" style="38" customWidth="1"/>
    <col min="2" max="2" width="49.42578125" customWidth="1"/>
    <col min="3" max="3" width="14" style="25" bestFit="1" customWidth="1"/>
    <col min="4" max="4" width="8.28515625" customWidth="1"/>
    <col min="5" max="5" width="4.28515625" customWidth="1"/>
    <col min="7" max="7" width="5.7109375" customWidth="1"/>
    <col min="8" max="8" width="3.85546875" customWidth="1"/>
    <col min="9" max="9" width="13" customWidth="1"/>
  </cols>
  <sheetData>
    <row r="1" spans="1:9" ht="24.75" customHeight="1">
      <c r="A1" s="197" t="s">
        <v>43</v>
      </c>
      <c r="B1" s="197"/>
      <c r="C1" s="197"/>
      <c r="D1" s="197"/>
      <c r="E1" s="197"/>
      <c r="F1" s="197"/>
      <c r="G1" s="197"/>
      <c r="H1" s="197"/>
      <c r="I1" s="197"/>
    </row>
    <row r="2" spans="1:9" ht="22.5" customHeight="1">
      <c r="A2" s="198" t="s">
        <v>40</v>
      </c>
      <c r="B2" s="198"/>
      <c r="C2" s="198"/>
      <c r="D2" s="198"/>
      <c r="E2" s="198"/>
      <c r="F2" s="198"/>
      <c r="G2" s="198"/>
      <c r="H2" s="198"/>
      <c r="I2" s="198"/>
    </row>
    <row r="3" spans="1:9" ht="10.5" customHeight="1">
      <c r="A3" s="92"/>
      <c r="B3" s="67"/>
      <c r="C3" s="74"/>
      <c r="D3" s="67"/>
      <c r="E3" s="67"/>
      <c r="F3" s="67"/>
      <c r="G3" s="67"/>
      <c r="H3" s="75"/>
      <c r="I3" s="43"/>
    </row>
    <row r="4" spans="1:9">
      <c r="A4" s="93" t="s">
        <v>44</v>
      </c>
      <c r="B4" s="94"/>
      <c r="C4" s="95"/>
      <c r="D4" s="96"/>
      <c r="E4" s="97"/>
      <c r="F4" s="98"/>
      <c r="G4" s="40"/>
      <c r="H4" s="58"/>
      <c r="I4" s="58"/>
    </row>
    <row r="5" spans="1:9">
      <c r="A5" s="99" t="s">
        <v>0</v>
      </c>
      <c r="B5" s="71" t="s">
        <v>37</v>
      </c>
      <c r="C5" s="91" t="s">
        <v>38</v>
      </c>
      <c r="D5" s="80"/>
      <c r="E5" s="81"/>
      <c r="F5" s="82">
        <f>(SUM(D6:D10)-MIN(D6:D10))/4</f>
        <v>64.492500000000007</v>
      </c>
      <c r="G5" s="40"/>
      <c r="H5" s="60"/>
      <c r="I5" s="71"/>
    </row>
    <row r="6" spans="1:9">
      <c r="A6" s="66"/>
      <c r="B6" s="60" t="s">
        <v>14</v>
      </c>
      <c r="C6" s="61">
        <v>2006</v>
      </c>
      <c r="D6" s="87">
        <v>68.27</v>
      </c>
      <c r="E6" s="83"/>
      <c r="F6" s="84"/>
      <c r="G6" s="40"/>
      <c r="H6" s="60"/>
      <c r="I6" s="85"/>
    </row>
    <row r="7" spans="1:9">
      <c r="A7" s="66"/>
      <c r="B7" s="60" t="s">
        <v>15</v>
      </c>
      <c r="C7" s="61">
        <v>2006</v>
      </c>
      <c r="D7" s="87">
        <v>67.48</v>
      </c>
      <c r="E7" s="83"/>
      <c r="F7" s="84"/>
      <c r="G7" s="40"/>
      <c r="H7" s="60"/>
      <c r="I7" s="85"/>
    </row>
    <row r="8" spans="1:9">
      <c r="A8" s="66"/>
      <c r="B8" s="60" t="s">
        <v>16</v>
      </c>
      <c r="C8" s="61">
        <v>2007</v>
      </c>
      <c r="D8" s="87">
        <v>62.55</v>
      </c>
      <c r="E8" s="83"/>
      <c r="F8" s="84"/>
      <c r="G8" s="40"/>
      <c r="H8" s="60"/>
      <c r="I8" s="85"/>
    </row>
    <row r="9" spans="1:9" ht="13.5" thickBot="1">
      <c r="A9" s="66"/>
      <c r="B9" s="60" t="s">
        <v>17</v>
      </c>
      <c r="C9" s="61">
        <v>2008</v>
      </c>
      <c r="D9" s="87">
        <v>59.67</v>
      </c>
      <c r="E9" s="83"/>
      <c r="F9" s="84"/>
      <c r="G9" s="40"/>
      <c r="H9" s="60"/>
      <c r="I9" s="85"/>
    </row>
    <row r="10" spans="1:9" ht="12.75" customHeight="1">
      <c r="A10" s="37"/>
      <c r="B10" s="60" t="s">
        <v>18</v>
      </c>
      <c r="C10" s="61">
        <v>2009</v>
      </c>
      <c r="D10" s="87">
        <v>58.15</v>
      </c>
      <c r="E10" s="15"/>
      <c r="F10" s="16"/>
      <c r="H10" s="203" t="s">
        <v>20</v>
      </c>
      <c r="I10" s="204"/>
    </row>
    <row r="11" spans="1:9" ht="12.75" customHeight="1">
      <c r="A11" s="37"/>
      <c r="B11" s="73" t="s">
        <v>19</v>
      </c>
      <c r="C11" s="86"/>
      <c r="D11" s="62"/>
      <c r="E11" s="15"/>
      <c r="F11" s="16"/>
      <c r="H11" s="205"/>
      <c r="I11" s="206"/>
    </row>
    <row r="12" spans="1:9" ht="13.5" thickBot="1">
      <c r="H12" s="207"/>
      <c r="I12" s="208"/>
    </row>
    <row r="13" spans="1:9" ht="13.5" thickBot="1">
      <c r="A13" s="93" t="s">
        <v>45</v>
      </c>
      <c r="H13" s="1"/>
      <c r="I13" s="1"/>
    </row>
    <row r="14" spans="1:9" ht="15.75" thickBot="1">
      <c r="A14" s="64" t="s">
        <v>0</v>
      </c>
      <c r="B14" s="47" t="s">
        <v>74</v>
      </c>
      <c r="C14" s="41"/>
      <c r="D14" s="42"/>
      <c r="E14" s="11"/>
      <c r="F14" s="148">
        <f>(SUM(D15:D19)-MIN(D15:D19))/4</f>
        <v>41.59</v>
      </c>
      <c r="G14" s="160"/>
      <c r="H14" s="150">
        <f>RANK(F14,'kislabda sorrend'!$D$3:$D$17)</f>
        <v>3</v>
      </c>
      <c r="I14" s="151" t="s">
        <v>35</v>
      </c>
    </row>
    <row r="15" spans="1:9" ht="14.25">
      <c r="A15" s="65"/>
      <c r="B15" s="40" t="s">
        <v>84</v>
      </c>
      <c r="C15" s="156">
        <v>2006</v>
      </c>
      <c r="D15" s="45">
        <v>50.08</v>
      </c>
      <c r="E15" s="5"/>
      <c r="F15" s="152"/>
      <c r="G15" s="160"/>
      <c r="H15" s="153"/>
      <c r="I15" s="149"/>
    </row>
    <row r="16" spans="1:9" ht="14.25">
      <c r="A16" s="65"/>
      <c r="B16" s="40" t="s">
        <v>85</v>
      </c>
      <c r="C16" s="156">
        <v>2007</v>
      </c>
      <c r="D16" s="45">
        <v>41.64</v>
      </c>
      <c r="E16" s="5"/>
      <c r="F16" s="152"/>
      <c r="G16" s="160"/>
      <c r="H16" s="153"/>
      <c r="I16" s="149"/>
    </row>
    <row r="17" spans="1:9" ht="14.25">
      <c r="A17" s="65"/>
      <c r="B17" s="40" t="s">
        <v>76</v>
      </c>
      <c r="C17" s="156">
        <v>2006</v>
      </c>
      <c r="D17" s="45">
        <v>38.909999999999997</v>
      </c>
      <c r="E17" s="5"/>
      <c r="F17" s="152"/>
      <c r="G17" s="160"/>
      <c r="H17" s="153"/>
      <c r="I17" s="149"/>
    </row>
    <row r="18" spans="1:9" ht="14.25">
      <c r="A18" s="65"/>
      <c r="B18" s="40" t="s">
        <v>86</v>
      </c>
      <c r="C18" s="156">
        <v>2007</v>
      </c>
      <c r="D18" s="45">
        <v>35.42</v>
      </c>
      <c r="E18" s="5"/>
      <c r="F18" s="152"/>
      <c r="G18" s="160"/>
      <c r="H18" s="153"/>
      <c r="I18" s="149"/>
    </row>
    <row r="19" spans="1:9" ht="14.25">
      <c r="A19" s="65"/>
      <c r="B19" s="40" t="s">
        <v>75</v>
      </c>
      <c r="C19" s="156">
        <v>2007</v>
      </c>
      <c r="D19" s="45">
        <v>35.729999999999997</v>
      </c>
      <c r="E19" s="5"/>
      <c r="F19" s="152"/>
      <c r="G19" s="160"/>
      <c r="H19" s="153"/>
      <c r="I19" s="149"/>
    </row>
    <row r="20" spans="1:9" ht="14.25">
      <c r="A20" s="65"/>
      <c r="B20" s="46" t="s">
        <v>81</v>
      </c>
      <c r="C20" s="44"/>
      <c r="D20" s="45"/>
      <c r="E20" s="5"/>
      <c r="F20" s="152"/>
      <c r="G20" s="160"/>
      <c r="H20" s="153"/>
      <c r="I20" s="149"/>
    </row>
    <row r="21" spans="1:9" ht="15" thickBot="1">
      <c r="A21" s="65"/>
      <c r="B21" s="43"/>
      <c r="C21" s="44"/>
      <c r="D21" s="45"/>
      <c r="E21" s="5"/>
      <c r="F21" s="152"/>
      <c r="G21" s="160"/>
      <c r="H21" s="153"/>
      <c r="I21" s="149"/>
    </row>
    <row r="22" spans="1:9" ht="15.75" thickBot="1">
      <c r="A22" s="64" t="s">
        <v>1</v>
      </c>
      <c r="B22" s="47" t="s">
        <v>122</v>
      </c>
      <c r="C22" s="41"/>
      <c r="D22" s="42"/>
      <c r="E22" s="11"/>
      <c r="F22" s="148">
        <f>(SUM(D23:D27)-MIN(D23:D27))/4</f>
        <v>33.857500000000002</v>
      </c>
      <c r="G22" s="160"/>
      <c r="H22" s="150">
        <f>RANK(F22,'kislabda sorrend'!$D$3:$D$17)</f>
        <v>5</v>
      </c>
      <c r="I22" s="151" t="s">
        <v>35</v>
      </c>
    </row>
    <row r="23" spans="1:9" ht="14.25">
      <c r="A23" s="65"/>
      <c r="B23" s="40" t="s">
        <v>123</v>
      </c>
      <c r="C23" s="159">
        <v>2006</v>
      </c>
      <c r="D23" s="45">
        <v>33.200000000000003</v>
      </c>
      <c r="E23" s="5"/>
      <c r="F23" s="152"/>
      <c r="G23" s="160"/>
      <c r="H23" s="153"/>
      <c r="I23" s="149"/>
    </row>
    <row r="24" spans="1:9" ht="14.25">
      <c r="A24" s="65"/>
      <c r="B24" s="40" t="s">
        <v>124</v>
      </c>
      <c r="C24" s="159">
        <v>2006</v>
      </c>
      <c r="D24" s="45">
        <v>32.409999999999997</v>
      </c>
      <c r="E24" s="5"/>
      <c r="F24" s="152"/>
      <c r="G24" s="160"/>
      <c r="H24" s="153"/>
      <c r="I24" s="149"/>
    </row>
    <row r="25" spans="1:9" ht="14.25">
      <c r="A25" s="65"/>
      <c r="B25" s="40" t="s">
        <v>128</v>
      </c>
      <c r="C25" s="159">
        <v>2007</v>
      </c>
      <c r="D25" s="45">
        <v>34.700000000000003</v>
      </c>
      <c r="E25" s="5"/>
      <c r="F25" s="152"/>
      <c r="G25" s="160"/>
      <c r="H25" s="153"/>
      <c r="I25" s="149"/>
    </row>
    <row r="26" spans="1:9" ht="14.25">
      <c r="A26" s="65"/>
      <c r="B26" s="40" t="s">
        <v>143</v>
      </c>
      <c r="C26" s="159">
        <v>2006</v>
      </c>
      <c r="D26" s="45">
        <v>35.119999999999997</v>
      </c>
      <c r="E26" s="5"/>
      <c r="F26" s="152"/>
      <c r="G26" s="160"/>
      <c r="H26" s="153"/>
      <c r="I26" s="149"/>
    </row>
    <row r="27" spans="1:9" ht="14.25">
      <c r="A27" s="65"/>
      <c r="B27" s="40"/>
      <c r="C27" s="159"/>
      <c r="D27" s="45">
        <v>0</v>
      </c>
      <c r="E27" s="5"/>
      <c r="F27" s="152"/>
      <c r="G27" s="160"/>
      <c r="H27" s="153"/>
      <c r="I27" s="149"/>
    </row>
    <row r="28" spans="1:9" ht="14.25">
      <c r="A28" s="65"/>
      <c r="B28" s="46" t="s">
        <v>127</v>
      </c>
      <c r="C28" s="44"/>
      <c r="D28" s="45"/>
      <c r="E28" s="5"/>
      <c r="F28" s="152"/>
      <c r="G28" s="160"/>
      <c r="H28" s="153"/>
      <c r="I28" s="149"/>
    </row>
    <row r="29" spans="1:9" ht="15" thickBot="1">
      <c r="A29" s="65"/>
      <c r="B29" s="43"/>
      <c r="C29" s="44"/>
      <c r="D29" s="45"/>
      <c r="E29" s="5"/>
      <c r="F29" s="152"/>
      <c r="G29" s="160"/>
      <c r="H29" s="153"/>
      <c r="I29" s="149"/>
    </row>
    <row r="30" spans="1:9" ht="15.75" thickBot="1">
      <c r="A30" s="64" t="s">
        <v>2</v>
      </c>
      <c r="B30" s="58" t="s">
        <v>119</v>
      </c>
      <c r="C30" s="41"/>
      <c r="D30" s="42"/>
      <c r="E30" s="11"/>
      <c r="F30" s="148">
        <f>(SUM(D31:D35)-MIN(D31:D35))/4</f>
        <v>49.907499999999999</v>
      </c>
      <c r="G30" s="160"/>
      <c r="H30" s="150">
        <f>RANK(F30,'kislabda sorrend'!$D$3:$D$17)</f>
        <v>1</v>
      </c>
      <c r="I30" s="151" t="s">
        <v>35</v>
      </c>
    </row>
    <row r="31" spans="1:9" ht="14.25">
      <c r="A31" s="65"/>
      <c r="B31" s="43" t="s">
        <v>109</v>
      </c>
      <c r="C31" s="129">
        <v>2006</v>
      </c>
      <c r="D31" s="45">
        <v>60.05</v>
      </c>
      <c r="E31" s="5"/>
      <c r="F31" s="152"/>
      <c r="G31" s="160"/>
      <c r="H31" s="153"/>
      <c r="I31" s="149"/>
    </row>
    <row r="32" spans="1:9" ht="14.25">
      <c r="A32" s="65"/>
      <c r="B32" s="43" t="s">
        <v>111</v>
      </c>
      <c r="C32" s="129">
        <v>2006</v>
      </c>
      <c r="D32" s="45">
        <v>40.090000000000003</v>
      </c>
      <c r="E32" s="5"/>
      <c r="F32" s="152"/>
      <c r="G32" s="160"/>
      <c r="H32" s="153"/>
      <c r="I32" s="149"/>
    </row>
    <row r="33" spans="1:9" ht="14.25">
      <c r="A33" s="65"/>
      <c r="B33" s="43" t="s">
        <v>112</v>
      </c>
      <c r="C33" s="129">
        <v>2006</v>
      </c>
      <c r="D33" s="45">
        <v>50.36</v>
      </c>
      <c r="E33" s="5"/>
      <c r="F33" s="152"/>
      <c r="G33" s="160"/>
      <c r="H33" s="153"/>
      <c r="I33" s="149"/>
    </row>
    <row r="34" spans="1:9" ht="14.25">
      <c r="A34" s="65"/>
      <c r="B34" s="43" t="s">
        <v>120</v>
      </c>
      <c r="C34" s="129">
        <v>2007</v>
      </c>
      <c r="D34" s="45">
        <v>49.13</v>
      </c>
      <c r="E34" s="5"/>
      <c r="F34" s="152"/>
      <c r="G34" s="160"/>
      <c r="H34" s="153"/>
      <c r="I34" s="149"/>
    </row>
    <row r="35" spans="1:9" ht="14.25">
      <c r="A35" s="65"/>
      <c r="B35" s="43"/>
      <c r="C35" s="129"/>
      <c r="D35" s="45">
        <v>0</v>
      </c>
      <c r="E35" s="5"/>
      <c r="F35" s="152"/>
      <c r="G35" s="160"/>
      <c r="H35" s="153"/>
      <c r="I35" s="149"/>
    </row>
    <row r="36" spans="1:9" ht="14.25">
      <c r="A36" s="65"/>
      <c r="B36" s="46" t="s">
        <v>108</v>
      </c>
      <c r="C36" s="44"/>
      <c r="D36" s="45"/>
      <c r="E36" s="5"/>
      <c r="F36" s="152"/>
      <c r="G36" s="160"/>
      <c r="H36" s="153"/>
      <c r="I36" s="149"/>
    </row>
    <row r="37" spans="1:9" ht="15" thickBot="1">
      <c r="A37" s="65"/>
      <c r="B37" s="43"/>
      <c r="C37" s="44"/>
      <c r="D37" s="45"/>
      <c r="E37" s="5"/>
      <c r="F37" s="152"/>
      <c r="G37" s="160"/>
      <c r="H37" s="153"/>
      <c r="I37" s="149"/>
    </row>
    <row r="38" spans="1:9" ht="15.75" thickBot="1">
      <c r="A38" s="64" t="s">
        <v>3</v>
      </c>
      <c r="B38" s="58" t="s">
        <v>129</v>
      </c>
      <c r="C38" s="41"/>
      <c r="D38" s="42"/>
      <c r="E38" s="11"/>
      <c r="F38" s="148">
        <f>(SUM(D39:D43)-MIN(D39:D43))/4</f>
        <v>45.112500000000004</v>
      </c>
      <c r="G38" s="160"/>
      <c r="H38" s="150">
        <f>RANK(F38,'kislabda sorrend'!$D$3:$D$17)</f>
        <v>2</v>
      </c>
      <c r="I38" s="151" t="s">
        <v>35</v>
      </c>
    </row>
    <row r="39" spans="1:9" ht="14.25">
      <c r="A39" s="65"/>
      <c r="B39" s="43" t="s">
        <v>130</v>
      </c>
      <c r="C39" s="129">
        <v>2007</v>
      </c>
      <c r="D39" s="45">
        <v>35.39</v>
      </c>
      <c r="E39" s="5"/>
      <c r="F39" s="152"/>
      <c r="G39" s="160"/>
      <c r="H39" s="153"/>
      <c r="I39" s="149"/>
    </row>
    <row r="40" spans="1:9" ht="14.25">
      <c r="A40" s="65"/>
      <c r="B40" s="43" t="s">
        <v>131</v>
      </c>
      <c r="C40" s="129">
        <v>2006</v>
      </c>
      <c r="D40" s="45">
        <v>43.7</v>
      </c>
      <c r="E40" s="5"/>
      <c r="F40" s="152"/>
      <c r="G40" s="160"/>
      <c r="H40" s="153"/>
      <c r="I40" s="149"/>
    </row>
    <row r="41" spans="1:9" ht="14.25">
      <c r="A41" s="65"/>
      <c r="B41" s="43" t="s">
        <v>132</v>
      </c>
      <c r="C41" s="129">
        <v>2006</v>
      </c>
      <c r="D41" s="45">
        <v>55.37</v>
      </c>
      <c r="E41" s="5"/>
      <c r="F41" s="152"/>
      <c r="G41" s="160"/>
      <c r="H41" s="153"/>
      <c r="I41" s="149"/>
    </row>
    <row r="42" spans="1:9" ht="14.25">
      <c r="A42" s="65"/>
      <c r="B42" s="43" t="s">
        <v>133</v>
      </c>
      <c r="C42" s="129">
        <v>2007</v>
      </c>
      <c r="D42" s="45">
        <v>45.99</v>
      </c>
      <c r="E42" s="5"/>
      <c r="F42" s="152"/>
      <c r="G42" s="160"/>
      <c r="H42" s="153"/>
      <c r="I42" s="149"/>
    </row>
    <row r="43" spans="1:9" ht="14.25">
      <c r="A43" s="65"/>
      <c r="B43" s="43"/>
      <c r="C43" s="129"/>
      <c r="D43" s="45">
        <v>0</v>
      </c>
      <c r="E43" s="5"/>
      <c r="F43" s="152"/>
      <c r="G43" s="160"/>
      <c r="H43" s="153"/>
      <c r="I43" s="149"/>
    </row>
    <row r="44" spans="1:9" ht="14.25">
      <c r="A44" s="65"/>
      <c r="B44" s="46" t="s">
        <v>134</v>
      </c>
      <c r="C44" s="44"/>
      <c r="D44" s="45"/>
      <c r="E44" s="5"/>
      <c r="F44" s="152"/>
      <c r="G44" s="160"/>
      <c r="H44" s="153"/>
      <c r="I44" s="149"/>
    </row>
    <row r="45" spans="1:9" ht="15" thickBot="1">
      <c r="A45" s="65"/>
      <c r="B45" s="46"/>
      <c r="C45" s="44"/>
      <c r="D45" s="45"/>
      <c r="E45" s="5"/>
      <c r="F45" s="152"/>
      <c r="G45" s="160"/>
      <c r="H45" s="153"/>
      <c r="I45" s="149"/>
    </row>
    <row r="46" spans="1:9" ht="15.75" thickBot="1">
      <c r="A46" s="64" t="s">
        <v>4</v>
      </c>
      <c r="B46" s="47" t="s">
        <v>113</v>
      </c>
      <c r="C46" s="41"/>
      <c r="D46" s="42"/>
      <c r="E46" s="11"/>
      <c r="F46" s="148">
        <f>(SUM(D47:D51)-MIN(D47:D51))/4</f>
        <v>38.25</v>
      </c>
      <c r="G46" s="160"/>
      <c r="H46" s="150">
        <f>RANK(F46,'kislabda sorrend'!$D$3:$D$17)</f>
        <v>4</v>
      </c>
      <c r="I46" s="151" t="s">
        <v>35</v>
      </c>
    </row>
    <row r="47" spans="1:9" ht="14.25">
      <c r="A47" s="65"/>
      <c r="B47" s="43" t="s">
        <v>117</v>
      </c>
      <c r="C47" s="129">
        <v>2007</v>
      </c>
      <c r="D47" s="45">
        <v>40.700000000000003</v>
      </c>
      <c r="E47" s="5"/>
      <c r="F47" s="152"/>
      <c r="G47" s="160"/>
      <c r="H47" s="153"/>
      <c r="I47" s="149"/>
    </row>
    <row r="48" spans="1:9" ht="14.25">
      <c r="A48" s="65"/>
      <c r="B48" s="43" t="s">
        <v>145</v>
      </c>
      <c r="C48" s="129">
        <v>2007</v>
      </c>
      <c r="D48" s="45">
        <v>35.06</v>
      </c>
      <c r="E48" s="5"/>
      <c r="F48" s="152"/>
      <c r="G48" s="160"/>
      <c r="H48" s="153"/>
      <c r="I48" s="149"/>
    </row>
    <row r="49" spans="1:9" ht="14.25">
      <c r="A49" s="65"/>
      <c r="B49" s="43" t="s">
        <v>118</v>
      </c>
      <c r="C49" s="129">
        <v>2006</v>
      </c>
      <c r="D49" s="45">
        <v>40.33</v>
      </c>
      <c r="E49" s="5"/>
      <c r="F49" s="152"/>
      <c r="G49" s="160"/>
      <c r="H49" s="153"/>
      <c r="I49" s="149"/>
    </row>
    <row r="50" spans="1:9" ht="14.25">
      <c r="A50" s="65"/>
      <c r="B50" s="43" t="s">
        <v>175</v>
      </c>
      <c r="C50" s="129">
        <v>2006</v>
      </c>
      <c r="D50" s="45">
        <v>36.049999999999997</v>
      </c>
      <c r="E50" s="5"/>
      <c r="F50" s="152"/>
      <c r="G50" s="160"/>
      <c r="H50" s="153"/>
      <c r="I50" s="149"/>
    </row>
    <row r="51" spans="1:9" ht="14.25">
      <c r="A51" s="65"/>
      <c r="B51" s="43" t="s">
        <v>116</v>
      </c>
      <c r="C51" s="129">
        <v>2007</v>
      </c>
      <c r="D51" s="45">
        <v>35.92</v>
      </c>
      <c r="E51" s="5"/>
      <c r="F51" s="152"/>
      <c r="G51" s="160"/>
      <c r="H51" s="153"/>
      <c r="I51" s="149"/>
    </row>
    <row r="52" spans="1:9" ht="14.25">
      <c r="A52" s="65"/>
      <c r="B52" s="46" t="s">
        <v>114</v>
      </c>
      <c r="C52" s="44"/>
      <c r="D52" s="45"/>
      <c r="E52" s="5"/>
      <c r="F52" s="152"/>
      <c r="G52" s="160"/>
      <c r="H52" s="153"/>
      <c r="I52" s="149"/>
    </row>
    <row r="53" spans="1:9" ht="15" thickBot="1">
      <c r="A53" s="65"/>
      <c r="B53" s="46"/>
      <c r="C53" s="44"/>
      <c r="D53" s="45"/>
      <c r="E53" s="5"/>
      <c r="F53" s="152"/>
      <c r="G53" s="160"/>
      <c r="H53" s="153"/>
      <c r="I53" s="149"/>
    </row>
    <row r="54" spans="1:9" ht="15.75" thickBot="1">
      <c r="A54" s="64" t="s">
        <v>5</v>
      </c>
      <c r="B54" s="58"/>
      <c r="C54" s="41"/>
      <c r="D54" s="42"/>
      <c r="E54" s="11"/>
      <c r="F54" s="148">
        <f>(SUM(D55:D59)-MIN(D55:D59))/4</f>
        <v>0</v>
      </c>
      <c r="G54" s="160"/>
      <c r="H54" s="150" t="e">
        <f>RANK(F54,'kislabda sorrend'!$D$3:$D$17)</f>
        <v>#N/A</v>
      </c>
      <c r="I54" s="151" t="s">
        <v>35</v>
      </c>
    </row>
    <row r="55" spans="1:9" ht="14.25">
      <c r="A55" s="65"/>
      <c r="B55" s="43"/>
      <c r="C55" s="129"/>
      <c r="D55" s="45">
        <v>0</v>
      </c>
      <c r="E55" s="5"/>
      <c r="F55" s="152"/>
      <c r="G55" s="160"/>
      <c r="H55" s="153"/>
      <c r="I55" s="149"/>
    </row>
    <row r="56" spans="1:9" ht="14.25">
      <c r="A56" s="65"/>
      <c r="B56" s="43"/>
      <c r="C56" s="129"/>
      <c r="D56" s="45">
        <v>0</v>
      </c>
      <c r="E56" s="5"/>
      <c r="F56" s="152"/>
      <c r="G56" s="160"/>
      <c r="H56" s="153"/>
      <c r="I56" s="149"/>
    </row>
    <row r="57" spans="1:9" ht="14.25">
      <c r="A57" s="65"/>
      <c r="B57" s="43"/>
      <c r="C57" s="129"/>
      <c r="D57" s="45">
        <v>0</v>
      </c>
      <c r="E57" s="5"/>
      <c r="F57" s="152"/>
      <c r="G57" s="160"/>
      <c r="H57" s="153"/>
      <c r="I57" s="149"/>
    </row>
    <row r="58" spans="1:9" ht="14.25">
      <c r="A58" s="65"/>
      <c r="B58" s="43"/>
      <c r="C58" s="129"/>
      <c r="D58" s="45">
        <v>0</v>
      </c>
      <c r="E58" s="5"/>
      <c r="F58" s="152"/>
      <c r="G58" s="160"/>
      <c r="H58" s="153"/>
      <c r="I58" s="149"/>
    </row>
    <row r="59" spans="1:9" ht="14.25">
      <c r="A59" s="65"/>
      <c r="B59" s="43"/>
      <c r="C59" s="129"/>
      <c r="D59" s="45">
        <v>0</v>
      </c>
      <c r="E59" s="5"/>
      <c r="F59" s="152"/>
      <c r="G59" s="160"/>
      <c r="H59" s="153"/>
      <c r="I59" s="149"/>
    </row>
    <row r="60" spans="1:9" ht="14.25">
      <c r="A60" s="65"/>
      <c r="B60" s="46" t="s">
        <v>11</v>
      </c>
      <c r="C60" s="44"/>
      <c r="D60" s="45"/>
      <c r="E60" s="5"/>
      <c r="F60" s="152"/>
      <c r="G60" s="160"/>
      <c r="H60" s="153"/>
      <c r="I60" s="149"/>
    </row>
    <row r="61" spans="1:9" ht="15" thickBot="1">
      <c r="A61" s="65"/>
      <c r="B61" s="46"/>
      <c r="C61" s="44"/>
      <c r="D61" s="45"/>
      <c r="E61" s="5"/>
      <c r="F61" s="152"/>
      <c r="G61" s="160"/>
      <c r="H61" s="153"/>
      <c r="I61" s="149"/>
    </row>
    <row r="62" spans="1:9" ht="15.75" thickBot="1">
      <c r="A62" s="64" t="s">
        <v>6</v>
      </c>
      <c r="B62" s="58"/>
      <c r="C62" s="41"/>
      <c r="D62" s="42"/>
      <c r="E62" s="11"/>
      <c r="F62" s="148">
        <f>(SUM(D63:D67)-MIN(D63:D67))/4</f>
        <v>0</v>
      </c>
      <c r="G62" s="160"/>
      <c r="H62" s="150" t="e">
        <f>RANK(F62,'kislabda sorrend'!$D$3:$D$17)</f>
        <v>#N/A</v>
      </c>
      <c r="I62" s="151" t="s">
        <v>35</v>
      </c>
    </row>
    <row r="63" spans="1:9" ht="14.25">
      <c r="A63" s="65"/>
      <c r="B63" s="43"/>
      <c r="C63" s="129"/>
      <c r="D63" s="45">
        <v>0</v>
      </c>
      <c r="E63" s="5"/>
      <c r="F63" s="152"/>
      <c r="G63" s="160"/>
      <c r="H63" s="153"/>
      <c r="I63" s="153"/>
    </row>
    <row r="64" spans="1:9" ht="14.25">
      <c r="A64" s="65"/>
      <c r="B64" s="43"/>
      <c r="C64" s="129"/>
      <c r="D64" s="45">
        <v>0</v>
      </c>
      <c r="E64" s="5"/>
      <c r="F64" s="152"/>
      <c r="G64" s="160"/>
      <c r="H64" s="153"/>
      <c r="I64" s="149"/>
    </row>
    <row r="65" spans="1:9" ht="14.25">
      <c r="A65" s="65"/>
      <c r="B65" s="43"/>
      <c r="C65" s="129"/>
      <c r="D65" s="45">
        <v>0</v>
      </c>
      <c r="E65" s="5"/>
      <c r="F65" s="152"/>
      <c r="G65" s="160"/>
      <c r="H65" s="153"/>
      <c r="I65" s="149"/>
    </row>
    <row r="66" spans="1:9" ht="14.25">
      <c r="A66" s="65"/>
      <c r="B66" s="43"/>
      <c r="C66" s="129"/>
      <c r="D66" s="45">
        <v>0</v>
      </c>
      <c r="E66" s="5"/>
      <c r="F66" s="152"/>
      <c r="G66" s="160"/>
      <c r="H66" s="153"/>
      <c r="I66" s="149"/>
    </row>
    <row r="67" spans="1:9" ht="14.25">
      <c r="A67" s="65"/>
      <c r="B67" s="43"/>
      <c r="C67" s="129"/>
      <c r="D67" s="45">
        <v>0</v>
      </c>
      <c r="E67" s="5"/>
      <c r="F67" s="152"/>
      <c r="G67" s="160"/>
      <c r="H67" s="153"/>
      <c r="I67" s="149"/>
    </row>
    <row r="68" spans="1:9" ht="14.25">
      <c r="A68" s="65"/>
      <c r="B68" s="46" t="s">
        <v>11</v>
      </c>
      <c r="C68" s="44"/>
      <c r="D68" s="45"/>
      <c r="E68" s="5"/>
      <c r="F68" s="152"/>
      <c r="G68" s="160"/>
      <c r="H68" s="153"/>
      <c r="I68" s="149"/>
    </row>
    <row r="69" spans="1:9" ht="15" thickBot="1">
      <c r="A69" s="65"/>
      <c r="B69" s="46"/>
      <c r="C69" s="44"/>
      <c r="D69" s="45"/>
      <c r="E69" s="5"/>
      <c r="F69" s="152"/>
      <c r="G69" s="160"/>
      <c r="H69" s="153"/>
      <c r="I69" s="149"/>
    </row>
    <row r="70" spans="1:9" ht="15.75" thickBot="1">
      <c r="A70" s="64" t="s">
        <v>7</v>
      </c>
      <c r="B70" s="58"/>
      <c r="C70" s="41"/>
      <c r="D70" s="42"/>
      <c r="E70" s="11"/>
      <c r="F70" s="148">
        <f>(SUM(D71:D75)-MIN(D71:D75))/4</f>
        <v>0</v>
      </c>
      <c r="G70" s="160"/>
      <c r="H70" s="150" t="e">
        <f>RANK(F70,'kislabda sorrend'!$D$3:$D$17)</f>
        <v>#N/A</v>
      </c>
      <c r="I70" s="151" t="s">
        <v>35</v>
      </c>
    </row>
    <row r="71" spans="1:9" ht="14.25">
      <c r="A71" s="65"/>
      <c r="B71" s="43"/>
      <c r="C71" s="129"/>
      <c r="D71" s="45">
        <v>0</v>
      </c>
      <c r="E71" s="5"/>
      <c r="F71" s="152"/>
      <c r="G71" s="160"/>
      <c r="H71" s="153"/>
      <c r="I71" s="149"/>
    </row>
    <row r="72" spans="1:9" ht="14.25">
      <c r="A72" s="65"/>
      <c r="B72" s="43"/>
      <c r="C72" s="129"/>
      <c r="D72" s="45">
        <v>0</v>
      </c>
      <c r="E72" s="5"/>
      <c r="F72" s="152"/>
      <c r="G72" s="160"/>
      <c r="H72" s="153"/>
      <c r="I72" s="149"/>
    </row>
    <row r="73" spans="1:9" ht="14.25">
      <c r="A73" s="65"/>
      <c r="B73" s="43"/>
      <c r="C73" s="129"/>
      <c r="D73" s="45">
        <v>0</v>
      </c>
      <c r="E73" s="5"/>
      <c r="F73" s="152"/>
      <c r="G73" s="160"/>
      <c r="H73" s="153"/>
      <c r="I73" s="149"/>
    </row>
    <row r="74" spans="1:9" ht="14.25">
      <c r="A74" s="65"/>
      <c r="B74" s="43"/>
      <c r="C74" s="129"/>
      <c r="D74" s="45">
        <v>0</v>
      </c>
      <c r="E74" s="5"/>
      <c r="F74" s="152"/>
      <c r="G74" s="160"/>
      <c r="H74" s="153"/>
      <c r="I74" s="149"/>
    </row>
    <row r="75" spans="1:9" ht="14.25">
      <c r="A75" s="65"/>
      <c r="B75" s="43"/>
      <c r="C75" s="129"/>
      <c r="D75" s="45">
        <v>0</v>
      </c>
      <c r="E75" s="5"/>
      <c r="F75" s="152"/>
      <c r="G75" s="160"/>
      <c r="H75" s="153"/>
      <c r="I75" s="149"/>
    </row>
    <row r="76" spans="1:9" ht="14.25">
      <c r="A76" s="65"/>
      <c r="B76" s="46" t="s">
        <v>11</v>
      </c>
      <c r="C76" s="44"/>
      <c r="D76" s="45"/>
      <c r="E76" s="5"/>
      <c r="F76" s="152"/>
      <c r="G76" s="160"/>
      <c r="H76" s="153"/>
      <c r="I76" s="149"/>
    </row>
    <row r="77" spans="1:9" ht="15" thickBot="1">
      <c r="A77" s="65"/>
      <c r="B77" s="46"/>
      <c r="C77" s="44"/>
      <c r="D77" s="45"/>
      <c r="E77" s="5"/>
      <c r="F77" s="152"/>
      <c r="G77" s="160"/>
      <c r="H77" s="153"/>
      <c r="I77" s="149"/>
    </row>
    <row r="78" spans="1:9" ht="15.75" thickBot="1">
      <c r="A78" s="64" t="s">
        <v>26</v>
      </c>
      <c r="B78" s="58"/>
      <c r="C78" s="41"/>
      <c r="D78" s="42"/>
      <c r="E78" s="11"/>
      <c r="F78" s="148">
        <f>(SUM(D79:D83)-MIN(D79:D83))/4</f>
        <v>0</v>
      </c>
      <c r="G78" s="160"/>
      <c r="H78" s="150" t="e">
        <f>RANK(F78,'kislabda sorrend'!$D$3:$D$17)</f>
        <v>#N/A</v>
      </c>
      <c r="I78" s="151" t="s">
        <v>35</v>
      </c>
    </row>
    <row r="79" spans="1:9" ht="14.25">
      <c r="A79" s="65"/>
      <c r="B79" s="43"/>
      <c r="C79" s="129"/>
      <c r="D79" s="45">
        <v>0</v>
      </c>
      <c r="E79" s="5"/>
      <c r="F79" s="152"/>
      <c r="G79" s="160"/>
      <c r="H79" s="153"/>
      <c r="I79" s="149"/>
    </row>
    <row r="80" spans="1:9" ht="14.25">
      <c r="A80" s="65"/>
      <c r="B80" s="43"/>
      <c r="C80" s="129"/>
      <c r="D80" s="45">
        <v>0</v>
      </c>
      <c r="E80" s="5"/>
      <c r="F80" s="152"/>
      <c r="G80" s="160"/>
      <c r="H80" s="153"/>
      <c r="I80" s="149"/>
    </row>
    <row r="81" spans="1:9" ht="14.25">
      <c r="A81" s="65"/>
      <c r="B81" s="43"/>
      <c r="C81" s="129"/>
      <c r="D81" s="45">
        <v>0</v>
      </c>
      <c r="E81" s="5"/>
      <c r="F81" s="152"/>
      <c r="G81" s="160"/>
      <c r="H81" s="153"/>
      <c r="I81" s="149"/>
    </row>
    <row r="82" spans="1:9" ht="14.25">
      <c r="A82" s="65"/>
      <c r="B82" s="43"/>
      <c r="C82" s="129"/>
      <c r="D82" s="45">
        <v>0</v>
      </c>
      <c r="E82" s="5"/>
      <c r="F82" s="152"/>
      <c r="G82" s="160"/>
      <c r="H82" s="153"/>
      <c r="I82" s="149"/>
    </row>
    <row r="83" spans="1:9" ht="14.25">
      <c r="A83" s="65"/>
      <c r="B83" s="43"/>
      <c r="C83" s="129"/>
      <c r="D83" s="45">
        <v>0</v>
      </c>
      <c r="E83" s="5"/>
      <c r="F83" s="152"/>
      <c r="G83" s="160"/>
      <c r="H83" s="153"/>
      <c r="I83" s="149"/>
    </row>
    <row r="84" spans="1:9" ht="14.25">
      <c r="A84" s="65"/>
      <c r="B84" s="46" t="s">
        <v>11</v>
      </c>
      <c r="C84" s="44"/>
      <c r="D84" s="45"/>
      <c r="E84" s="5"/>
      <c r="F84" s="152"/>
      <c r="G84" s="160"/>
      <c r="H84" s="153"/>
      <c r="I84" s="149"/>
    </row>
    <row r="85" spans="1:9" ht="15" thickBot="1">
      <c r="A85" s="66"/>
      <c r="B85" s="60"/>
      <c r="C85" s="61"/>
      <c r="D85" s="62"/>
      <c r="E85" s="15"/>
      <c r="F85" s="154"/>
      <c r="G85" s="160"/>
      <c r="H85" s="153"/>
      <c r="I85" s="155"/>
    </row>
    <row r="86" spans="1:9" ht="15.75" thickBot="1">
      <c r="A86" s="64" t="s">
        <v>27</v>
      </c>
      <c r="B86" s="58"/>
      <c r="C86" s="41"/>
      <c r="D86" s="42"/>
      <c r="E86" s="11"/>
      <c r="F86" s="148">
        <f>(SUM(D87:D91)-MIN(D87:D91))/4</f>
        <v>0</v>
      </c>
      <c r="G86" s="160"/>
      <c r="H86" s="150" t="e">
        <f>RANK(F86,'kislabda sorrend'!$D$3:$D$17)</f>
        <v>#N/A</v>
      </c>
      <c r="I86" s="151" t="s">
        <v>35</v>
      </c>
    </row>
    <row r="87" spans="1:9" ht="14.25">
      <c r="A87" s="65"/>
      <c r="B87" s="43"/>
      <c r="C87" s="129"/>
      <c r="D87" s="45">
        <v>0</v>
      </c>
      <c r="E87" s="5"/>
      <c r="F87" s="152"/>
      <c r="G87" s="160"/>
      <c r="H87" s="153"/>
      <c r="I87" s="149"/>
    </row>
    <row r="88" spans="1:9" ht="14.25">
      <c r="A88" s="65"/>
      <c r="B88" s="43"/>
      <c r="C88" s="129"/>
      <c r="D88" s="45">
        <v>0</v>
      </c>
      <c r="E88" s="5"/>
      <c r="F88" s="152"/>
      <c r="G88" s="160"/>
      <c r="H88" s="153"/>
      <c r="I88" s="149"/>
    </row>
    <row r="89" spans="1:9" ht="14.25">
      <c r="A89" s="65"/>
      <c r="B89" s="43"/>
      <c r="C89" s="129"/>
      <c r="D89" s="45">
        <v>0</v>
      </c>
      <c r="E89" s="5"/>
      <c r="F89" s="152"/>
      <c r="G89" s="160"/>
      <c r="H89" s="153"/>
      <c r="I89" s="149"/>
    </row>
    <row r="90" spans="1:9" ht="14.25">
      <c r="A90" s="65"/>
      <c r="B90" s="43"/>
      <c r="C90" s="129"/>
      <c r="D90" s="45">
        <v>0</v>
      </c>
      <c r="E90" s="5"/>
      <c r="F90" s="152"/>
      <c r="G90" s="160"/>
      <c r="H90" s="153"/>
      <c r="I90" s="149"/>
    </row>
    <row r="91" spans="1:9" ht="14.25">
      <c r="A91" s="65"/>
      <c r="B91" s="43"/>
      <c r="C91" s="129"/>
      <c r="D91" s="45">
        <v>0</v>
      </c>
      <c r="E91" s="5"/>
      <c r="F91" s="152"/>
      <c r="G91" s="160"/>
      <c r="H91" s="153"/>
      <c r="I91" s="149"/>
    </row>
    <row r="92" spans="1:9" ht="14.25">
      <c r="A92" s="65"/>
      <c r="B92" s="46" t="s">
        <v>11</v>
      </c>
      <c r="C92" s="44"/>
      <c r="D92" s="45"/>
      <c r="E92" s="5"/>
      <c r="F92" s="152"/>
      <c r="G92" s="160"/>
      <c r="H92" s="153"/>
      <c r="I92" s="149"/>
    </row>
    <row r="93" spans="1:9" ht="15" thickBot="1">
      <c r="A93" s="65"/>
      <c r="B93" s="40"/>
      <c r="C93" s="63"/>
      <c r="D93" s="45"/>
      <c r="E93" s="5"/>
      <c r="F93" s="152"/>
      <c r="G93" s="160"/>
      <c r="H93" s="153"/>
      <c r="I93" s="149"/>
    </row>
    <row r="94" spans="1:9" ht="15.75" thickBot="1">
      <c r="A94" s="64" t="s">
        <v>28</v>
      </c>
      <c r="B94" s="58"/>
      <c r="C94" s="41"/>
      <c r="D94" s="42"/>
      <c r="E94" s="11"/>
      <c r="F94" s="148">
        <f>(SUM(D95:D99)-MIN(D95:D99))/4</f>
        <v>0</v>
      </c>
      <c r="G94" s="160"/>
      <c r="H94" s="150" t="e">
        <f>RANK(F94,'kislabda sorrend'!$D$3:$D$17)</f>
        <v>#N/A</v>
      </c>
      <c r="I94" s="151" t="s">
        <v>35</v>
      </c>
    </row>
    <row r="95" spans="1:9" ht="14.25">
      <c r="A95" s="65"/>
      <c r="B95" s="43"/>
      <c r="C95" s="129"/>
      <c r="D95" s="45">
        <v>0</v>
      </c>
      <c r="E95" s="5"/>
      <c r="F95" s="152"/>
      <c r="G95" s="160"/>
      <c r="H95" s="153"/>
      <c r="I95" s="149"/>
    </row>
    <row r="96" spans="1:9" ht="14.25">
      <c r="A96" s="65"/>
      <c r="B96" s="43"/>
      <c r="C96" s="129"/>
      <c r="D96" s="45">
        <v>0</v>
      </c>
      <c r="E96" s="5"/>
      <c r="F96" s="152"/>
      <c r="G96" s="160"/>
      <c r="H96" s="153"/>
      <c r="I96" s="149"/>
    </row>
    <row r="97" spans="1:9" ht="14.25">
      <c r="A97" s="65"/>
      <c r="B97" s="43"/>
      <c r="C97" s="129"/>
      <c r="D97" s="45">
        <v>0</v>
      </c>
      <c r="E97" s="5"/>
      <c r="F97" s="152"/>
      <c r="G97" s="160"/>
      <c r="H97" s="153"/>
      <c r="I97" s="149"/>
    </row>
    <row r="98" spans="1:9" ht="14.25">
      <c r="A98" s="65"/>
      <c r="B98" s="43"/>
      <c r="C98" s="129"/>
      <c r="D98" s="45">
        <v>0</v>
      </c>
      <c r="E98" s="5"/>
      <c r="F98" s="152"/>
      <c r="G98" s="160"/>
      <c r="H98" s="153"/>
      <c r="I98" s="149"/>
    </row>
    <row r="99" spans="1:9" ht="14.25">
      <c r="A99" s="65"/>
      <c r="B99" s="43"/>
      <c r="C99" s="129"/>
      <c r="D99" s="45">
        <v>0</v>
      </c>
      <c r="E99" s="5"/>
      <c r="F99" s="152"/>
      <c r="G99" s="160"/>
      <c r="H99" s="153"/>
      <c r="I99" s="149"/>
    </row>
    <row r="100" spans="1:9" ht="14.25">
      <c r="A100" s="65"/>
      <c r="B100" s="46" t="s">
        <v>11</v>
      </c>
      <c r="C100" s="44"/>
      <c r="D100" s="45"/>
      <c r="E100" s="5"/>
      <c r="F100" s="152"/>
      <c r="G100" s="160"/>
      <c r="H100" s="153"/>
      <c r="I100" s="149"/>
    </row>
    <row r="101" spans="1:9" ht="15" thickBot="1">
      <c r="A101" s="65"/>
      <c r="B101" s="40"/>
      <c r="C101" s="63"/>
      <c r="D101" s="45"/>
      <c r="E101" s="5"/>
      <c r="F101" s="152"/>
      <c r="G101" s="160"/>
      <c r="H101" s="153"/>
      <c r="I101" s="149"/>
    </row>
    <row r="102" spans="1:9" ht="15.75" thickBot="1">
      <c r="A102" s="64" t="s">
        <v>29</v>
      </c>
      <c r="B102" s="58"/>
      <c r="C102" s="41"/>
      <c r="D102" s="42"/>
      <c r="E102" s="11"/>
      <c r="F102" s="148">
        <f>(SUM(D103:D107)-MIN(D103:D107))/4</f>
        <v>0</v>
      </c>
      <c r="G102" s="160"/>
      <c r="H102" s="150" t="e">
        <f>RANK(F102,'kislabda sorrend'!$D$3:$D$17)</f>
        <v>#N/A</v>
      </c>
      <c r="I102" s="151" t="s">
        <v>35</v>
      </c>
    </row>
    <row r="103" spans="1:9" ht="14.25">
      <c r="A103" s="65"/>
      <c r="B103" s="43"/>
      <c r="C103" s="129"/>
      <c r="D103" s="45">
        <v>0</v>
      </c>
      <c r="E103" s="5"/>
      <c r="F103" s="152"/>
      <c r="G103" s="160"/>
      <c r="H103" s="153"/>
      <c r="I103" s="149"/>
    </row>
    <row r="104" spans="1:9" ht="14.25">
      <c r="A104" s="65"/>
      <c r="B104" s="43"/>
      <c r="C104" s="129"/>
      <c r="D104" s="45">
        <v>0</v>
      </c>
      <c r="E104" s="5"/>
      <c r="F104" s="152"/>
      <c r="G104" s="160"/>
      <c r="H104" s="153"/>
      <c r="I104" s="149"/>
    </row>
    <row r="105" spans="1:9" ht="14.25">
      <c r="A105" s="65"/>
      <c r="B105" s="43"/>
      <c r="C105" s="129"/>
      <c r="D105" s="45">
        <v>0</v>
      </c>
      <c r="E105" s="5"/>
      <c r="F105" s="152"/>
      <c r="G105" s="160"/>
      <c r="H105" s="153"/>
      <c r="I105" s="149"/>
    </row>
    <row r="106" spans="1:9" ht="14.25">
      <c r="A106" s="65"/>
      <c r="B106" s="43"/>
      <c r="C106" s="129"/>
      <c r="D106" s="45">
        <v>0</v>
      </c>
      <c r="E106" s="5"/>
      <c r="F106" s="152"/>
      <c r="G106" s="160"/>
      <c r="H106" s="153"/>
      <c r="I106" s="149"/>
    </row>
    <row r="107" spans="1:9" ht="14.25">
      <c r="A107" s="65"/>
      <c r="B107" s="43"/>
      <c r="C107" s="129"/>
      <c r="D107" s="45">
        <v>0</v>
      </c>
      <c r="E107" s="5"/>
      <c r="F107" s="152"/>
      <c r="G107" s="160"/>
      <c r="H107" s="153"/>
      <c r="I107" s="149"/>
    </row>
    <row r="108" spans="1:9" ht="14.25">
      <c r="A108" s="65"/>
      <c r="B108" s="46" t="s">
        <v>11</v>
      </c>
      <c r="C108" s="44"/>
      <c r="D108" s="45"/>
      <c r="E108" s="5"/>
      <c r="F108" s="152"/>
      <c r="G108" s="160"/>
      <c r="H108" s="153"/>
      <c r="I108" s="149"/>
    </row>
    <row r="109" spans="1:9" ht="15" thickBot="1">
      <c r="A109" s="65"/>
      <c r="B109" s="43"/>
      <c r="C109" s="44"/>
      <c r="D109" s="45"/>
      <c r="E109" s="5"/>
      <c r="F109" s="152"/>
      <c r="G109" s="160"/>
      <c r="H109" s="153"/>
      <c r="I109" s="149"/>
    </row>
    <row r="110" spans="1:9" ht="15.75" thickBot="1">
      <c r="A110" s="64" t="s">
        <v>30</v>
      </c>
      <c r="B110" s="58"/>
      <c r="C110" s="41"/>
      <c r="D110" s="42"/>
      <c r="E110" s="11"/>
      <c r="F110" s="148">
        <f>(SUM(D111:D115)-MIN(D111:D115))/4</f>
        <v>0</v>
      </c>
      <c r="G110" s="160"/>
      <c r="H110" s="150" t="e">
        <f>RANK(F110,'kislabda sorrend'!$D$3:$D$17)</f>
        <v>#N/A</v>
      </c>
      <c r="I110" s="151" t="s">
        <v>35</v>
      </c>
    </row>
    <row r="111" spans="1:9" ht="14.25">
      <c r="A111" s="65"/>
      <c r="B111" s="43"/>
      <c r="C111" s="129"/>
      <c r="D111" s="45">
        <v>0</v>
      </c>
      <c r="E111" s="5"/>
      <c r="F111" s="152"/>
      <c r="G111" s="160"/>
      <c r="H111" s="153"/>
      <c r="I111" s="149"/>
    </row>
    <row r="112" spans="1:9" ht="14.25">
      <c r="A112" s="65"/>
      <c r="B112" s="43"/>
      <c r="C112" s="129"/>
      <c r="D112" s="45">
        <v>0</v>
      </c>
      <c r="E112" s="5"/>
      <c r="F112" s="152"/>
      <c r="G112" s="160"/>
      <c r="H112" s="153"/>
      <c r="I112" s="149"/>
    </row>
    <row r="113" spans="1:9" ht="14.25">
      <c r="A113" s="65"/>
      <c r="B113" s="43"/>
      <c r="C113" s="129"/>
      <c r="D113" s="45">
        <v>0</v>
      </c>
      <c r="E113" s="5"/>
      <c r="F113" s="152"/>
      <c r="G113" s="160"/>
      <c r="H113" s="153"/>
      <c r="I113" s="149"/>
    </row>
    <row r="114" spans="1:9" ht="14.25">
      <c r="A114" s="65"/>
      <c r="B114" s="43"/>
      <c r="C114" s="129"/>
      <c r="D114" s="45">
        <v>0</v>
      </c>
      <c r="E114" s="5"/>
      <c r="F114" s="152"/>
      <c r="G114" s="160"/>
      <c r="H114" s="153"/>
      <c r="I114" s="149"/>
    </row>
    <row r="115" spans="1:9" ht="14.25">
      <c r="A115" s="65"/>
      <c r="B115" s="43"/>
      <c r="C115" s="129"/>
      <c r="D115" s="45">
        <v>0</v>
      </c>
      <c r="E115" s="5"/>
      <c r="F115" s="152"/>
      <c r="G115" s="160"/>
      <c r="H115" s="153"/>
      <c r="I115" s="149"/>
    </row>
    <row r="116" spans="1:9" ht="14.25">
      <c r="A116" s="65"/>
      <c r="B116" s="46" t="s">
        <v>11</v>
      </c>
      <c r="C116" s="44"/>
      <c r="D116" s="45"/>
      <c r="E116" s="5"/>
      <c r="F116" s="152"/>
      <c r="G116" s="160"/>
      <c r="H116" s="153"/>
      <c r="I116" s="149"/>
    </row>
    <row r="117" spans="1:9" ht="15" thickBot="1">
      <c r="A117" s="65"/>
      <c r="B117" s="43"/>
      <c r="C117" s="44"/>
      <c r="D117" s="45"/>
      <c r="E117" s="5"/>
      <c r="F117" s="152"/>
      <c r="G117" s="160"/>
      <c r="H117" s="153"/>
      <c r="I117" s="149"/>
    </row>
    <row r="118" spans="1:9" ht="15.75" thickBot="1">
      <c r="A118" s="64" t="s">
        <v>31</v>
      </c>
      <c r="B118" s="58"/>
      <c r="C118" s="41"/>
      <c r="D118" s="42"/>
      <c r="E118" s="11"/>
      <c r="F118" s="148">
        <f>(SUM(D119:D123)-MIN(D119:D123))/4</f>
        <v>0</v>
      </c>
      <c r="G118" s="160"/>
      <c r="H118" s="150" t="e">
        <f>RANK(F118,'kislabda sorrend'!$D$3:$D$17)</f>
        <v>#N/A</v>
      </c>
      <c r="I118" s="151" t="s">
        <v>35</v>
      </c>
    </row>
    <row r="119" spans="1:9" ht="14.25">
      <c r="A119" s="65"/>
      <c r="B119" s="43"/>
      <c r="C119" s="129"/>
      <c r="D119" s="45">
        <v>0</v>
      </c>
      <c r="E119" s="5"/>
      <c r="F119" s="152"/>
      <c r="G119" s="160"/>
      <c r="H119" s="153"/>
      <c r="I119" s="149"/>
    </row>
    <row r="120" spans="1:9" ht="14.25">
      <c r="A120" s="65"/>
      <c r="B120" s="43"/>
      <c r="C120" s="129"/>
      <c r="D120" s="45">
        <v>0</v>
      </c>
      <c r="E120" s="5"/>
      <c r="F120" s="152"/>
      <c r="G120" s="160"/>
      <c r="H120" s="153"/>
      <c r="I120" s="149"/>
    </row>
    <row r="121" spans="1:9" ht="14.25">
      <c r="A121" s="65"/>
      <c r="B121" s="43"/>
      <c r="C121" s="129"/>
      <c r="D121" s="45">
        <v>0</v>
      </c>
      <c r="E121" s="5"/>
      <c r="F121" s="152"/>
      <c r="G121" s="160"/>
      <c r="H121" s="153"/>
      <c r="I121" s="149"/>
    </row>
    <row r="122" spans="1:9" ht="14.25">
      <c r="A122" s="65"/>
      <c r="B122" s="43"/>
      <c r="C122" s="129"/>
      <c r="D122" s="45">
        <v>0</v>
      </c>
      <c r="E122" s="5"/>
      <c r="F122" s="152"/>
      <c r="G122" s="160"/>
      <c r="H122" s="153"/>
      <c r="I122" s="149"/>
    </row>
    <row r="123" spans="1:9" ht="14.25">
      <c r="A123" s="65"/>
      <c r="B123" s="43"/>
      <c r="C123" s="129"/>
      <c r="D123" s="45">
        <v>0</v>
      </c>
      <c r="E123" s="5"/>
      <c r="F123" s="152"/>
      <c r="G123" s="160"/>
      <c r="H123" s="153"/>
      <c r="I123" s="149"/>
    </row>
    <row r="124" spans="1:9" ht="14.25">
      <c r="A124" s="65"/>
      <c r="B124" s="46" t="s">
        <v>11</v>
      </c>
      <c r="C124" s="44"/>
      <c r="D124" s="45"/>
      <c r="E124" s="5"/>
      <c r="F124" s="152"/>
      <c r="G124" s="160"/>
      <c r="H124" s="153"/>
      <c r="I124" s="149"/>
    </row>
    <row r="125" spans="1:9" ht="15" thickBot="1">
      <c r="A125" s="65"/>
      <c r="B125" s="43"/>
      <c r="C125" s="44"/>
      <c r="D125" s="45"/>
      <c r="E125" s="5"/>
      <c r="F125" s="152"/>
      <c r="G125" s="160"/>
      <c r="H125" s="153"/>
      <c r="I125" s="149"/>
    </row>
    <row r="126" spans="1:9" ht="15.75" thickBot="1">
      <c r="A126" s="64" t="s">
        <v>32</v>
      </c>
      <c r="B126" s="58"/>
      <c r="C126" s="41"/>
      <c r="D126" s="42"/>
      <c r="E126" s="11"/>
      <c r="F126" s="148">
        <f>(SUM(D127:D131)-MIN(D127:D131))/4</f>
        <v>0</v>
      </c>
      <c r="G126" s="160"/>
      <c r="H126" s="150" t="e">
        <f>RANK(F126,'kislabda sorrend'!$D$3:$D$17)</f>
        <v>#N/A</v>
      </c>
      <c r="I126" s="151" t="s">
        <v>35</v>
      </c>
    </row>
    <row r="127" spans="1:9">
      <c r="A127" s="65"/>
      <c r="B127" s="43"/>
      <c r="C127" s="129"/>
      <c r="D127" s="45">
        <v>0</v>
      </c>
      <c r="E127" s="5"/>
      <c r="F127" s="30"/>
    </row>
    <row r="128" spans="1:9">
      <c r="A128" s="65"/>
      <c r="B128" s="43"/>
      <c r="C128" s="129"/>
      <c r="D128" s="45">
        <v>0</v>
      </c>
      <c r="E128" s="5"/>
      <c r="F128" s="30"/>
    </row>
    <row r="129" spans="1:6">
      <c r="A129" s="65"/>
      <c r="B129" s="43"/>
      <c r="C129" s="129"/>
      <c r="D129" s="45">
        <v>0</v>
      </c>
      <c r="E129" s="5"/>
      <c r="F129" s="30"/>
    </row>
    <row r="130" spans="1:6">
      <c r="A130" s="65"/>
      <c r="B130" s="43"/>
      <c r="C130" s="129"/>
      <c r="D130" s="45">
        <v>0</v>
      </c>
      <c r="E130" s="5"/>
      <c r="F130" s="30"/>
    </row>
    <row r="131" spans="1:6">
      <c r="A131" s="65"/>
      <c r="B131" s="43"/>
      <c r="C131" s="129"/>
      <c r="D131" s="45">
        <v>0</v>
      </c>
      <c r="E131" s="5"/>
      <c r="F131" s="30"/>
    </row>
    <row r="132" spans="1:6">
      <c r="A132" s="65"/>
      <c r="B132" s="46" t="s">
        <v>11</v>
      </c>
      <c r="C132" s="44"/>
      <c r="D132" s="45"/>
      <c r="E132" s="5"/>
      <c r="F132" s="30"/>
    </row>
    <row r="133" spans="1:6">
      <c r="A133" s="65"/>
      <c r="B133" s="46"/>
      <c r="C133" s="44"/>
      <c r="D133" s="45"/>
      <c r="E133" s="5"/>
      <c r="F133" s="30"/>
    </row>
    <row r="134" spans="1:6">
      <c r="A134" s="65"/>
      <c r="B134" s="43"/>
      <c r="C134" s="44"/>
      <c r="D134" s="45"/>
      <c r="E134" s="5"/>
      <c r="F134" s="30"/>
    </row>
    <row r="135" spans="1:6">
      <c r="A135" s="65"/>
      <c r="B135" s="43"/>
      <c r="C135" s="44"/>
      <c r="D135" s="45"/>
      <c r="E135" s="5"/>
      <c r="F135" s="30"/>
    </row>
    <row r="136" spans="1:6">
      <c r="A136" s="65"/>
      <c r="B136" s="43"/>
      <c r="C136" s="44"/>
      <c r="D136" s="45"/>
      <c r="E136" s="5"/>
      <c r="F136" s="30"/>
    </row>
    <row r="137" spans="1:6">
      <c r="A137" s="65"/>
      <c r="B137" s="43"/>
      <c r="C137" s="44"/>
      <c r="D137" s="45"/>
      <c r="E137" s="5"/>
      <c r="F137" s="30"/>
    </row>
    <row r="138" spans="1:6">
      <c r="A138" s="65"/>
      <c r="B138" s="43"/>
      <c r="C138" s="44"/>
      <c r="D138" s="45"/>
      <c r="E138" s="5"/>
      <c r="F138" s="30"/>
    </row>
    <row r="139" spans="1:6">
      <c r="A139" s="65"/>
      <c r="B139" s="43"/>
      <c r="C139" s="44"/>
      <c r="D139" s="45"/>
      <c r="E139" s="5"/>
      <c r="F139" s="30"/>
    </row>
    <row r="140" spans="1:6">
      <c r="A140" s="65"/>
      <c r="B140" s="43"/>
      <c r="C140" s="44"/>
      <c r="D140" s="45"/>
      <c r="E140" s="5"/>
      <c r="F140" s="30"/>
    </row>
    <row r="141" spans="1:6">
      <c r="A141" s="65"/>
      <c r="B141" s="43"/>
      <c r="C141" s="44"/>
      <c r="D141" s="45"/>
      <c r="E141" s="5"/>
      <c r="F141" s="30"/>
    </row>
    <row r="142" spans="1:6">
      <c r="A142" s="65"/>
      <c r="B142" s="43"/>
      <c r="C142" s="44"/>
      <c r="D142" s="45"/>
      <c r="E142" s="5"/>
      <c r="F142" s="30"/>
    </row>
    <row r="143" spans="1:6">
      <c r="A143" s="65"/>
      <c r="B143" s="43"/>
      <c r="C143" s="44"/>
      <c r="D143" s="45"/>
      <c r="E143" s="5"/>
      <c r="F143" s="30"/>
    </row>
    <row r="144" spans="1:6">
      <c r="A144" s="65"/>
      <c r="B144" s="43"/>
      <c r="C144" s="44"/>
      <c r="D144" s="45"/>
      <c r="E144" s="5"/>
      <c r="F144" s="30"/>
    </row>
    <row r="145" spans="1:6">
      <c r="A145" s="65"/>
      <c r="B145" s="43"/>
      <c r="C145" s="44"/>
      <c r="D145" s="45"/>
      <c r="E145" s="5"/>
      <c r="F145" s="30"/>
    </row>
    <row r="146" spans="1:6">
      <c r="A146" s="65"/>
      <c r="B146" s="43"/>
      <c r="C146" s="44"/>
      <c r="D146" s="45"/>
      <c r="E146" s="5"/>
      <c r="F146" s="30"/>
    </row>
    <row r="147" spans="1:6">
      <c r="A147" s="65"/>
      <c r="B147" s="43"/>
      <c r="C147" s="44"/>
      <c r="D147" s="45"/>
      <c r="E147" s="5"/>
      <c r="F147" s="30"/>
    </row>
    <row r="148" spans="1:6">
      <c r="A148" s="65"/>
      <c r="B148" s="43"/>
      <c r="C148" s="44"/>
      <c r="D148" s="45"/>
      <c r="E148" s="5"/>
      <c r="F148" s="30"/>
    </row>
    <row r="149" spans="1:6">
      <c r="A149" s="65"/>
      <c r="B149" s="43"/>
      <c r="C149" s="44"/>
      <c r="D149" s="45"/>
      <c r="E149" s="5"/>
      <c r="F149" s="6"/>
    </row>
    <row r="150" spans="1:6">
      <c r="A150" s="65"/>
      <c r="B150" s="43"/>
      <c r="C150" s="44"/>
      <c r="D150" s="45"/>
      <c r="E150" s="5"/>
      <c r="F150" s="6"/>
    </row>
    <row r="151" spans="1:6">
      <c r="A151" s="65"/>
      <c r="B151" s="43"/>
      <c r="C151" s="44"/>
      <c r="D151" s="45"/>
      <c r="E151" s="5"/>
      <c r="F151" s="6"/>
    </row>
    <row r="152" spans="1:6">
      <c r="A152" s="65"/>
      <c r="B152" s="43"/>
      <c r="C152" s="44"/>
      <c r="D152" s="45"/>
      <c r="E152" s="5"/>
      <c r="F152" s="6"/>
    </row>
    <row r="153" spans="1:6">
      <c r="A153" s="65"/>
      <c r="B153" s="43"/>
      <c r="C153" s="44"/>
      <c r="D153" s="45"/>
      <c r="E153" s="5"/>
      <c r="F153" s="6"/>
    </row>
    <row r="154" spans="1:6">
      <c r="A154" s="65"/>
      <c r="B154" s="43"/>
      <c r="C154" s="44"/>
      <c r="D154" s="45"/>
      <c r="E154" s="5"/>
      <c r="F154" s="6"/>
    </row>
    <row r="155" spans="1:6">
      <c r="A155" s="65"/>
      <c r="B155" s="43"/>
      <c r="C155" s="44"/>
      <c r="D155" s="45"/>
      <c r="E155" s="5"/>
      <c r="F155" s="6"/>
    </row>
    <row r="156" spans="1:6">
      <c r="A156" s="65"/>
      <c r="B156" s="43"/>
      <c r="C156" s="44"/>
      <c r="D156" s="45"/>
      <c r="E156" s="5"/>
      <c r="F156" s="6"/>
    </row>
    <row r="157" spans="1:6">
      <c r="A157" s="65"/>
      <c r="B157" s="43"/>
      <c r="C157" s="44"/>
      <c r="D157" s="45"/>
      <c r="E157" s="5"/>
      <c r="F157" s="6"/>
    </row>
    <row r="158" spans="1:6">
      <c r="A158" s="65"/>
      <c r="B158" s="43"/>
      <c r="C158" s="44"/>
      <c r="D158" s="45"/>
      <c r="E158" s="5"/>
      <c r="F158" s="6"/>
    </row>
    <row r="159" spans="1:6">
      <c r="A159" s="65"/>
      <c r="B159" s="43"/>
      <c r="C159" s="44"/>
      <c r="D159" s="45"/>
      <c r="E159" s="5"/>
      <c r="F159" s="6"/>
    </row>
    <row r="160" spans="1:6">
      <c r="A160" s="65"/>
      <c r="B160" s="43"/>
      <c r="C160" s="44"/>
      <c r="D160" s="45"/>
      <c r="E160" s="5"/>
      <c r="F160" s="6"/>
    </row>
    <row r="161" spans="1:6">
      <c r="A161" s="65"/>
      <c r="B161" s="43"/>
      <c r="C161" s="44"/>
      <c r="D161" s="45"/>
      <c r="E161" s="5"/>
      <c r="F161" s="6"/>
    </row>
    <row r="162" spans="1:6">
      <c r="A162" s="65"/>
      <c r="B162" s="43"/>
      <c r="C162" s="44"/>
      <c r="D162" s="45"/>
      <c r="E162" s="5"/>
      <c r="F162" s="6"/>
    </row>
    <row r="163" spans="1:6">
      <c r="A163" s="65"/>
      <c r="B163" s="43"/>
      <c r="C163" s="44"/>
      <c r="D163" s="45"/>
      <c r="E163" s="5"/>
      <c r="F163" s="6"/>
    </row>
    <row r="164" spans="1:6">
      <c r="A164" s="65"/>
      <c r="B164" s="43"/>
      <c r="C164" s="44"/>
      <c r="D164" s="45"/>
      <c r="E164" s="5"/>
      <c r="F164" s="6"/>
    </row>
    <row r="165" spans="1:6">
      <c r="A165" s="65"/>
      <c r="B165" s="43"/>
      <c r="C165" s="44"/>
      <c r="D165" s="45"/>
      <c r="E165" s="5"/>
      <c r="F165" s="6"/>
    </row>
    <row r="166" spans="1:6">
      <c r="A166" s="65"/>
      <c r="B166" s="43"/>
      <c r="C166" s="44"/>
      <c r="D166" s="45"/>
      <c r="E166" s="5"/>
      <c r="F166" s="6"/>
    </row>
    <row r="167" spans="1:6">
      <c r="A167" s="65"/>
      <c r="B167" s="43"/>
      <c r="C167" s="44"/>
      <c r="D167" s="45"/>
      <c r="E167" s="5"/>
      <c r="F167" s="6"/>
    </row>
    <row r="168" spans="1:6">
      <c r="A168" s="65"/>
      <c r="B168" s="43"/>
      <c r="C168" s="44"/>
      <c r="D168" s="45"/>
      <c r="E168" s="5"/>
      <c r="F168" s="6"/>
    </row>
    <row r="169" spans="1:6">
      <c r="A169" s="65"/>
      <c r="B169" s="43"/>
      <c r="C169" s="44"/>
      <c r="D169" s="45"/>
      <c r="E169" s="5"/>
      <c r="F169" s="6"/>
    </row>
    <row r="170" spans="1:6">
      <c r="A170" s="65"/>
      <c r="B170" s="43"/>
      <c r="C170" s="44"/>
      <c r="D170" s="45"/>
      <c r="E170" s="5"/>
      <c r="F170" s="6"/>
    </row>
    <row r="171" spans="1:6">
      <c r="A171" s="65"/>
      <c r="B171" s="43"/>
      <c r="C171" s="44"/>
      <c r="D171" s="45"/>
      <c r="E171" s="5"/>
      <c r="F171" s="6"/>
    </row>
    <row r="172" spans="1:6">
      <c r="A172" s="65"/>
      <c r="B172" s="43"/>
      <c r="C172" s="44"/>
      <c r="D172" s="45"/>
      <c r="E172" s="5"/>
      <c r="F172" s="6"/>
    </row>
    <row r="173" spans="1:6">
      <c r="A173" s="65"/>
      <c r="B173" s="43"/>
      <c r="C173" s="44"/>
      <c r="D173" s="45"/>
      <c r="E173" s="5"/>
      <c r="F173" s="6"/>
    </row>
    <row r="174" spans="1:6">
      <c r="A174" s="65"/>
      <c r="B174" s="43"/>
      <c r="C174" s="44"/>
      <c r="D174" s="45"/>
      <c r="E174" s="5"/>
      <c r="F174" s="6"/>
    </row>
    <row r="175" spans="1:6">
      <c r="A175" s="65"/>
      <c r="B175" s="43"/>
      <c r="C175" s="44"/>
      <c r="D175" s="45"/>
      <c r="E175" s="5"/>
      <c r="F175" s="6"/>
    </row>
    <row r="176" spans="1:6">
      <c r="A176" s="65"/>
      <c r="B176" s="43"/>
      <c r="C176" s="44"/>
      <c r="D176" s="45"/>
      <c r="E176" s="5"/>
      <c r="F176" s="6"/>
    </row>
    <row r="177" spans="1:6">
      <c r="A177" s="65"/>
      <c r="B177" s="43"/>
      <c r="C177" s="44"/>
      <c r="D177" s="45"/>
      <c r="E177" s="5"/>
      <c r="F177" s="6"/>
    </row>
    <row r="178" spans="1:6">
      <c r="A178" s="65"/>
      <c r="B178" s="43"/>
      <c r="C178" s="44"/>
      <c r="D178" s="45"/>
      <c r="E178" s="5"/>
      <c r="F178" s="6"/>
    </row>
    <row r="179" spans="1:6">
      <c r="A179" s="65"/>
      <c r="B179" s="43"/>
      <c r="C179" s="44"/>
      <c r="D179" s="45"/>
      <c r="E179" s="5"/>
      <c r="F179" s="6"/>
    </row>
    <row r="180" spans="1:6">
      <c r="A180" s="65"/>
      <c r="B180" s="43"/>
      <c r="C180" s="44"/>
      <c r="D180" s="45"/>
      <c r="E180" s="5"/>
      <c r="F180" s="6"/>
    </row>
    <row r="181" spans="1:6">
      <c r="A181" s="65"/>
      <c r="B181" s="43"/>
      <c r="C181" s="44"/>
      <c r="D181" s="45"/>
      <c r="E181" s="5"/>
      <c r="F181" s="6"/>
    </row>
    <row r="182" spans="1:6">
      <c r="A182" s="65"/>
      <c r="B182" s="43"/>
      <c r="C182" s="44"/>
      <c r="D182" s="45"/>
      <c r="E182" s="5"/>
      <c r="F182" s="6"/>
    </row>
    <row r="183" spans="1:6">
      <c r="A183" s="65"/>
      <c r="B183" s="43"/>
      <c r="C183" s="44"/>
      <c r="D183" s="45"/>
      <c r="E183" s="5"/>
      <c r="F183" s="6"/>
    </row>
    <row r="184" spans="1:6">
      <c r="A184" s="65"/>
      <c r="B184" s="43"/>
      <c r="C184" s="44"/>
      <c r="D184" s="45"/>
      <c r="E184" s="5"/>
      <c r="F184" s="6"/>
    </row>
    <row r="185" spans="1:6">
      <c r="A185" s="65"/>
      <c r="B185" s="43"/>
      <c r="C185" s="44"/>
      <c r="D185" s="45"/>
      <c r="E185" s="5"/>
      <c r="F185" s="6"/>
    </row>
    <row r="186" spans="1:6">
      <c r="A186" s="65"/>
      <c r="B186" s="43"/>
      <c r="C186" s="44"/>
      <c r="D186" s="45"/>
      <c r="E186" s="5"/>
      <c r="F186" s="6"/>
    </row>
    <row r="187" spans="1:6">
      <c r="A187" s="65"/>
      <c r="B187" s="43"/>
      <c r="C187" s="44"/>
      <c r="D187" s="45"/>
      <c r="E187" s="5"/>
      <c r="F187" s="6"/>
    </row>
    <row r="188" spans="1:6">
      <c r="A188" s="65"/>
      <c r="B188" s="43"/>
      <c r="C188" s="44"/>
      <c r="D188" s="45"/>
      <c r="E188" s="5"/>
      <c r="F188" s="6"/>
    </row>
    <row r="189" spans="1:6">
      <c r="A189" s="65"/>
      <c r="B189" s="43"/>
      <c r="C189" s="44"/>
      <c r="D189" s="45"/>
      <c r="E189" s="5"/>
      <c r="F189" s="6"/>
    </row>
    <row r="190" spans="1:6">
      <c r="A190" s="65"/>
      <c r="B190" s="43"/>
      <c r="C190" s="44"/>
      <c r="D190" s="45"/>
      <c r="E190" s="5"/>
      <c r="F190" s="6"/>
    </row>
    <row r="191" spans="1:6">
      <c r="A191" s="65"/>
      <c r="B191" s="43"/>
      <c r="C191" s="44"/>
      <c r="D191" s="45"/>
      <c r="E191" s="5"/>
      <c r="F191" s="6"/>
    </row>
    <row r="192" spans="1:6">
      <c r="A192" s="65"/>
      <c r="B192" s="43"/>
      <c r="C192" s="44"/>
      <c r="D192" s="45"/>
      <c r="E192" s="5"/>
      <c r="F192" s="6"/>
    </row>
    <row r="193" spans="1:6">
      <c r="A193" s="65"/>
      <c r="B193" s="43"/>
      <c r="C193" s="44"/>
      <c r="D193" s="45"/>
      <c r="E193" s="5"/>
      <c r="F193" s="6"/>
    </row>
    <row r="194" spans="1:6">
      <c r="A194" s="65"/>
      <c r="B194" s="43"/>
      <c r="C194" s="44"/>
      <c r="D194" s="45"/>
      <c r="E194" s="5"/>
      <c r="F194" s="6"/>
    </row>
    <row r="195" spans="1:6">
      <c r="A195" s="65"/>
      <c r="B195" s="43"/>
      <c r="C195" s="44"/>
      <c r="D195" s="45"/>
      <c r="E195" s="5"/>
      <c r="F195" s="6"/>
    </row>
    <row r="196" spans="1:6">
      <c r="A196" s="65"/>
      <c r="B196" s="43"/>
      <c r="C196" s="44"/>
      <c r="D196" s="45"/>
      <c r="E196" s="5"/>
      <c r="F196" s="6"/>
    </row>
    <row r="197" spans="1:6">
      <c r="A197" s="65"/>
      <c r="B197" s="43"/>
      <c r="C197" s="44"/>
      <c r="D197" s="45"/>
      <c r="E197" s="5"/>
      <c r="F197" s="6"/>
    </row>
    <row r="198" spans="1:6">
      <c r="A198" s="65"/>
      <c r="B198" s="43"/>
      <c r="C198" s="44"/>
      <c r="D198" s="45"/>
      <c r="E198" s="5"/>
      <c r="F198" s="6"/>
    </row>
    <row r="199" spans="1:6">
      <c r="A199" s="65"/>
      <c r="B199" s="43"/>
      <c r="C199" s="44"/>
      <c r="D199" s="45"/>
      <c r="E199" s="5"/>
      <c r="F199" s="6"/>
    </row>
    <row r="200" spans="1:6">
      <c r="A200" s="65"/>
      <c r="B200" s="43"/>
      <c r="C200" s="44"/>
      <c r="D200" s="45"/>
      <c r="E200" s="5"/>
      <c r="F200" s="6"/>
    </row>
    <row r="201" spans="1:6">
      <c r="A201" s="65"/>
      <c r="B201" s="43"/>
      <c r="C201" s="44"/>
      <c r="D201" s="45"/>
      <c r="E201" s="5"/>
      <c r="F201" s="6"/>
    </row>
    <row r="202" spans="1:6">
      <c r="A202" s="65"/>
      <c r="B202" s="43"/>
      <c r="C202" s="44"/>
      <c r="D202" s="45"/>
      <c r="E202" s="5"/>
      <c r="F202" s="6"/>
    </row>
    <row r="203" spans="1:6">
      <c r="A203" s="65"/>
      <c r="B203" s="43"/>
      <c r="C203" s="44"/>
      <c r="D203" s="45"/>
      <c r="E203" s="5"/>
      <c r="F203" s="6"/>
    </row>
    <row r="204" spans="1:6">
      <c r="A204" s="65"/>
      <c r="B204" s="43"/>
      <c r="C204" s="44"/>
      <c r="D204" s="45"/>
      <c r="E204" s="5"/>
      <c r="F204" s="6"/>
    </row>
    <row r="205" spans="1:6">
      <c r="A205" s="65"/>
      <c r="B205" s="43"/>
      <c r="C205" s="44"/>
      <c r="D205" s="45"/>
      <c r="E205" s="5"/>
      <c r="F205" s="6"/>
    </row>
    <row r="206" spans="1:6">
      <c r="A206" s="65"/>
      <c r="B206" s="43"/>
      <c r="C206" s="44"/>
      <c r="D206" s="45"/>
      <c r="E206" s="5"/>
      <c r="F206" s="6"/>
    </row>
    <row r="207" spans="1:6">
      <c r="A207" s="65"/>
      <c r="B207" s="43"/>
      <c r="C207" s="44"/>
      <c r="D207" s="45"/>
      <c r="E207" s="5"/>
      <c r="F207" s="6"/>
    </row>
    <row r="208" spans="1:6">
      <c r="A208" s="65"/>
      <c r="B208" s="43"/>
      <c r="C208" s="44"/>
      <c r="D208" s="45"/>
      <c r="E208" s="5"/>
      <c r="F208" s="6"/>
    </row>
    <row r="209" spans="1:6">
      <c r="A209" s="65"/>
      <c r="B209" s="43"/>
      <c r="C209" s="44"/>
      <c r="D209" s="45"/>
      <c r="E209" s="5"/>
      <c r="F209" s="6"/>
    </row>
    <row r="210" spans="1:6">
      <c r="A210" s="65"/>
      <c r="B210" s="43"/>
      <c r="C210" s="44"/>
      <c r="D210" s="45"/>
      <c r="E210" s="5"/>
      <c r="F210" s="6"/>
    </row>
    <row r="211" spans="1:6">
      <c r="A211" s="65"/>
      <c r="B211" s="43"/>
      <c r="C211" s="44"/>
      <c r="D211" s="45"/>
      <c r="E211" s="5"/>
      <c r="F211" s="6"/>
    </row>
    <row r="212" spans="1:6">
      <c r="A212" s="65"/>
      <c r="B212" s="43"/>
      <c r="C212" s="44"/>
      <c r="D212" s="45"/>
      <c r="E212" s="5"/>
      <c r="F212" s="6"/>
    </row>
    <row r="213" spans="1:6">
      <c r="A213" s="65"/>
      <c r="B213" s="43"/>
      <c r="C213" s="44"/>
      <c r="D213" s="45"/>
      <c r="E213" s="5"/>
      <c r="F213" s="6"/>
    </row>
    <row r="214" spans="1:6">
      <c r="A214" s="65"/>
      <c r="B214" s="43"/>
      <c r="C214" s="44"/>
      <c r="D214" s="45"/>
      <c r="E214" s="5"/>
      <c r="F214" s="6"/>
    </row>
    <row r="215" spans="1:6">
      <c r="A215" s="65"/>
      <c r="B215" s="43"/>
      <c r="C215" s="44"/>
      <c r="D215" s="45"/>
      <c r="E215" s="5"/>
      <c r="F215" s="6"/>
    </row>
    <row r="216" spans="1:6">
      <c r="A216" s="65"/>
      <c r="B216" s="43"/>
      <c r="C216" s="44"/>
      <c r="D216" s="45"/>
      <c r="E216" s="5"/>
      <c r="F216" s="6"/>
    </row>
    <row r="217" spans="1:6">
      <c r="A217" s="65"/>
      <c r="B217" s="43"/>
      <c r="C217" s="44"/>
      <c r="D217" s="45"/>
      <c r="E217" s="5"/>
      <c r="F217" s="6"/>
    </row>
    <row r="218" spans="1:6">
      <c r="A218" s="65"/>
      <c r="B218" s="43"/>
      <c r="C218" s="44"/>
      <c r="D218" s="45"/>
      <c r="E218" s="5"/>
      <c r="F218" s="6"/>
    </row>
    <row r="219" spans="1:6">
      <c r="A219" s="65"/>
      <c r="B219" s="43"/>
      <c r="C219" s="44"/>
      <c r="D219" s="45"/>
      <c r="E219" s="5"/>
      <c r="F219" s="6"/>
    </row>
    <row r="220" spans="1:6">
      <c r="A220" s="65"/>
      <c r="B220" s="43"/>
      <c r="C220" s="44"/>
      <c r="D220" s="45"/>
      <c r="E220" s="5"/>
      <c r="F220" s="6"/>
    </row>
    <row r="221" spans="1:6">
      <c r="A221" s="65"/>
      <c r="B221" s="43"/>
      <c r="C221" s="44"/>
      <c r="D221" s="45"/>
      <c r="E221" s="5"/>
      <c r="F221" s="6"/>
    </row>
    <row r="222" spans="1:6">
      <c r="A222" s="65"/>
      <c r="B222" s="43"/>
      <c r="C222" s="44"/>
      <c r="D222" s="45"/>
      <c r="E222" s="5"/>
      <c r="F222" s="6"/>
    </row>
    <row r="223" spans="1:6">
      <c r="A223" s="65"/>
      <c r="B223" s="43"/>
      <c r="C223" s="44"/>
      <c r="D223" s="45"/>
      <c r="E223" s="5"/>
      <c r="F223" s="6"/>
    </row>
    <row r="224" spans="1:6">
      <c r="A224" s="65"/>
      <c r="B224" s="43"/>
      <c r="C224" s="44"/>
      <c r="D224" s="45"/>
      <c r="E224" s="5"/>
      <c r="F224" s="6"/>
    </row>
    <row r="225" spans="1:6">
      <c r="A225" s="65"/>
      <c r="B225" s="43"/>
      <c r="C225" s="44"/>
      <c r="D225" s="45"/>
      <c r="E225" s="5"/>
      <c r="F225" s="6"/>
    </row>
    <row r="226" spans="1:6">
      <c r="A226" s="65"/>
      <c r="B226" s="43"/>
      <c r="C226" s="44"/>
      <c r="D226" s="45"/>
      <c r="E226" s="5"/>
      <c r="F226" s="6"/>
    </row>
    <row r="227" spans="1:6">
      <c r="A227" s="65"/>
      <c r="B227" s="43"/>
      <c r="C227" s="44"/>
      <c r="D227" s="45"/>
      <c r="E227" s="5"/>
      <c r="F227" s="6"/>
    </row>
    <row r="228" spans="1:6">
      <c r="A228" s="65"/>
      <c r="B228" s="43"/>
      <c r="C228" s="44"/>
      <c r="D228" s="45"/>
      <c r="E228" s="5"/>
      <c r="F228" s="6"/>
    </row>
    <row r="229" spans="1:6">
      <c r="A229" s="65"/>
      <c r="B229" s="43"/>
      <c r="C229" s="44"/>
      <c r="D229" s="45"/>
      <c r="E229" s="5"/>
      <c r="F229" s="6"/>
    </row>
    <row r="230" spans="1:6">
      <c r="A230" s="65"/>
      <c r="B230" s="43"/>
      <c r="C230" s="44"/>
      <c r="D230" s="45"/>
      <c r="E230" s="5"/>
      <c r="F230" s="6"/>
    </row>
    <row r="231" spans="1:6">
      <c r="A231" s="65"/>
      <c r="B231" s="43"/>
      <c r="C231" s="44"/>
      <c r="D231" s="45"/>
      <c r="E231" s="5"/>
      <c r="F231" s="6"/>
    </row>
    <row r="232" spans="1:6">
      <c r="A232" s="65"/>
      <c r="B232" s="43"/>
      <c r="C232" s="44"/>
      <c r="D232" s="45"/>
      <c r="E232" s="5"/>
      <c r="F232" s="6"/>
    </row>
    <row r="233" spans="1:6">
      <c r="A233" s="65"/>
      <c r="B233" s="43"/>
      <c r="C233" s="44"/>
      <c r="D233" s="45"/>
      <c r="E233" s="5"/>
      <c r="F233" s="6"/>
    </row>
    <row r="234" spans="1:6">
      <c r="A234" s="65"/>
      <c r="B234" s="43"/>
      <c r="C234" s="44"/>
      <c r="D234" s="45"/>
      <c r="E234" s="5"/>
      <c r="F234" s="6"/>
    </row>
    <row r="235" spans="1:6">
      <c r="A235" s="65"/>
      <c r="B235" s="43"/>
      <c r="C235" s="44"/>
      <c r="D235" s="45"/>
      <c r="E235" s="5"/>
      <c r="F235" s="6"/>
    </row>
    <row r="236" spans="1:6">
      <c r="A236" s="65"/>
      <c r="B236" s="43"/>
      <c r="C236" s="44"/>
      <c r="D236" s="45"/>
      <c r="E236" s="5"/>
      <c r="F236" s="6"/>
    </row>
    <row r="237" spans="1:6">
      <c r="A237" s="65"/>
      <c r="B237" s="43"/>
      <c r="C237" s="44"/>
      <c r="D237" s="45"/>
      <c r="E237" s="5"/>
      <c r="F237" s="6"/>
    </row>
    <row r="238" spans="1:6">
      <c r="A238" s="65"/>
      <c r="B238" s="43"/>
      <c r="C238" s="44"/>
      <c r="D238" s="45"/>
      <c r="E238" s="5"/>
      <c r="F238" s="6"/>
    </row>
    <row r="239" spans="1:6">
      <c r="A239" s="65"/>
      <c r="B239" s="43"/>
      <c r="C239" s="44"/>
      <c r="D239" s="45"/>
      <c r="E239" s="5"/>
      <c r="F239" s="6"/>
    </row>
    <row r="240" spans="1:6">
      <c r="A240" s="65"/>
      <c r="B240" s="43"/>
      <c r="C240" s="44"/>
      <c r="D240" s="45"/>
      <c r="E240" s="5"/>
      <c r="F240" s="6"/>
    </row>
    <row r="241" spans="1:6">
      <c r="A241" s="65"/>
      <c r="B241" s="43"/>
      <c r="C241" s="44"/>
      <c r="D241" s="45"/>
      <c r="E241" s="5"/>
      <c r="F241" s="6"/>
    </row>
    <row r="242" spans="1:6">
      <c r="A242" s="65"/>
      <c r="B242" s="43"/>
      <c r="C242" s="44"/>
      <c r="D242" s="45"/>
      <c r="E242" s="5"/>
      <c r="F242" s="6"/>
    </row>
    <row r="243" spans="1:6">
      <c r="A243" s="65"/>
      <c r="B243" s="43"/>
      <c r="C243" s="44"/>
      <c r="D243" s="45"/>
      <c r="E243" s="5"/>
      <c r="F243" s="6"/>
    </row>
    <row r="244" spans="1:6">
      <c r="A244" s="65"/>
      <c r="B244" s="43"/>
      <c r="C244" s="44"/>
      <c r="D244" s="45"/>
      <c r="E244" s="5"/>
      <c r="F244" s="6"/>
    </row>
    <row r="245" spans="1:6">
      <c r="A245" s="65"/>
      <c r="B245" s="43"/>
      <c r="C245" s="44"/>
      <c r="D245" s="45"/>
      <c r="E245" s="5"/>
      <c r="F245" s="6"/>
    </row>
    <row r="246" spans="1:6">
      <c r="A246" s="65"/>
      <c r="B246" s="43"/>
      <c r="C246" s="44"/>
      <c r="D246" s="45"/>
      <c r="E246" s="5"/>
      <c r="F246" s="6"/>
    </row>
    <row r="247" spans="1:6">
      <c r="A247" s="65"/>
      <c r="B247" s="43"/>
      <c r="C247" s="44"/>
      <c r="D247" s="45"/>
      <c r="E247" s="5"/>
      <c r="F247" s="6"/>
    </row>
    <row r="248" spans="1:6">
      <c r="A248" s="65"/>
      <c r="B248" s="43"/>
      <c r="C248" s="44"/>
      <c r="D248" s="45"/>
      <c r="E248" s="5"/>
      <c r="F248" s="6"/>
    </row>
    <row r="249" spans="1:6">
      <c r="A249" s="65"/>
      <c r="B249" s="43"/>
      <c r="C249" s="44"/>
      <c r="D249" s="45"/>
      <c r="E249" s="5"/>
      <c r="F249" s="6"/>
    </row>
    <row r="250" spans="1:6">
      <c r="A250" s="65"/>
      <c r="B250" s="43"/>
      <c r="C250" s="44"/>
      <c r="D250" s="45"/>
      <c r="E250" s="5"/>
      <c r="F250" s="6"/>
    </row>
    <row r="251" spans="1:6">
      <c r="A251" s="65"/>
      <c r="B251" s="43"/>
      <c r="C251" s="44"/>
      <c r="D251" s="45"/>
      <c r="E251" s="5"/>
      <c r="F251" s="6"/>
    </row>
    <row r="252" spans="1:6">
      <c r="A252" s="65"/>
      <c r="B252" s="43"/>
      <c r="C252" s="44"/>
      <c r="D252" s="45"/>
      <c r="E252" s="5"/>
      <c r="F252" s="6"/>
    </row>
    <row r="253" spans="1:6">
      <c r="A253" s="65"/>
      <c r="B253" s="43"/>
      <c r="C253" s="44"/>
      <c r="D253" s="45"/>
      <c r="E253" s="5"/>
      <c r="F253" s="6"/>
    </row>
    <row r="254" spans="1:6">
      <c r="A254" s="65"/>
      <c r="B254" s="43"/>
      <c r="C254" s="44"/>
      <c r="D254" s="45"/>
      <c r="E254" s="5"/>
      <c r="F254" s="6"/>
    </row>
    <row r="255" spans="1:6">
      <c r="A255" s="65"/>
      <c r="B255" s="43"/>
      <c r="C255" s="44"/>
      <c r="D255" s="45"/>
      <c r="E255" s="5"/>
      <c r="F255" s="6"/>
    </row>
    <row r="256" spans="1:6">
      <c r="A256" s="65"/>
      <c r="B256" s="43"/>
      <c r="C256" s="44"/>
      <c r="D256" s="45"/>
      <c r="E256" s="5"/>
      <c r="F256" s="6"/>
    </row>
    <row r="257" spans="1:6">
      <c r="A257" s="65"/>
      <c r="B257" s="43"/>
      <c r="C257" s="44"/>
      <c r="D257" s="45"/>
      <c r="E257" s="5"/>
      <c r="F257" s="6"/>
    </row>
    <row r="258" spans="1:6">
      <c r="A258" s="65"/>
      <c r="B258" s="43"/>
      <c r="C258" s="44"/>
      <c r="D258" s="45"/>
      <c r="E258" s="5"/>
      <c r="F258" s="6"/>
    </row>
    <row r="259" spans="1:6">
      <c r="A259" s="65"/>
      <c r="B259" s="43"/>
      <c r="C259" s="44"/>
      <c r="D259" s="45"/>
      <c r="E259" s="5"/>
      <c r="F259" s="6"/>
    </row>
    <row r="260" spans="1:6">
      <c r="A260" s="65"/>
      <c r="B260" s="43"/>
      <c r="C260" s="44"/>
      <c r="D260" s="45"/>
      <c r="E260" s="5"/>
      <c r="F260" s="6"/>
    </row>
    <row r="261" spans="1:6">
      <c r="A261" s="65"/>
      <c r="B261" s="43"/>
      <c r="C261" s="44"/>
      <c r="D261" s="45"/>
      <c r="E261" s="5"/>
      <c r="F261" s="6"/>
    </row>
    <row r="262" spans="1:6">
      <c r="A262" s="65"/>
      <c r="B262" s="43"/>
      <c r="C262" s="44"/>
      <c r="D262" s="45"/>
      <c r="E262" s="5"/>
      <c r="F262" s="6"/>
    </row>
    <row r="263" spans="1:6">
      <c r="A263" s="39"/>
      <c r="B263" s="1"/>
      <c r="C263" s="3"/>
      <c r="D263" s="4"/>
      <c r="E263" s="5"/>
      <c r="F263" s="6"/>
    </row>
    <row r="264" spans="1:6">
      <c r="A264" s="39"/>
      <c r="B264" s="1"/>
      <c r="C264" s="3"/>
      <c r="D264" s="4"/>
      <c r="E264" s="5"/>
      <c r="F264" s="6"/>
    </row>
    <row r="265" spans="1:6">
      <c r="A265" s="39"/>
      <c r="B265" s="1"/>
      <c r="C265" s="3"/>
      <c r="D265" s="4"/>
      <c r="E265" s="5"/>
      <c r="F265" s="6"/>
    </row>
    <row r="266" spans="1:6">
      <c r="A266" s="39"/>
      <c r="B266" s="1"/>
      <c r="C266" s="3"/>
      <c r="D266" s="4"/>
      <c r="E266" s="5"/>
      <c r="F266" s="6"/>
    </row>
    <row r="267" spans="1:6">
      <c r="A267" s="39"/>
      <c r="B267" s="1"/>
      <c r="C267" s="3"/>
      <c r="D267" s="4"/>
      <c r="E267" s="5"/>
      <c r="F267" s="6"/>
    </row>
    <row r="268" spans="1:6">
      <c r="A268" s="39"/>
      <c r="B268" s="1"/>
      <c r="C268" s="3"/>
      <c r="D268" s="4"/>
      <c r="E268" s="5"/>
      <c r="F268" s="6"/>
    </row>
    <row r="269" spans="1:6">
      <c r="A269" s="39"/>
      <c r="B269" s="1"/>
      <c r="C269" s="3"/>
      <c r="D269" s="4"/>
      <c r="E269" s="5"/>
      <c r="F269" s="6"/>
    </row>
    <row r="270" spans="1:6">
      <c r="A270" s="39"/>
      <c r="B270" s="1"/>
      <c r="C270" s="3"/>
      <c r="D270" s="4"/>
      <c r="E270" s="5"/>
      <c r="F270" s="6"/>
    </row>
    <row r="271" spans="1:6">
      <c r="A271" s="39"/>
      <c r="B271" s="1"/>
      <c r="C271" s="3"/>
      <c r="D271" s="4"/>
      <c r="E271" s="5"/>
      <c r="F271" s="6"/>
    </row>
    <row r="272" spans="1:6">
      <c r="A272" s="39"/>
      <c r="B272" s="1"/>
      <c r="C272" s="3"/>
      <c r="D272" s="4"/>
      <c r="E272" s="5"/>
      <c r="F272" s="6"/>
    </row>
    <row r="273" spans="1:6">
      <c r="A273" s="39"/>
      <c r="B273" s="1"/>
      <c r="C273" s="3"/>
      <c r="D273" s="4"/>
      <c r="E273" s="5"/>
      <c r="F273" s="6"/>
    </row>
    <row r="274" spans="1:6">
      <c r="A274" s="39"/>
      <c r="B274" s="1"/>
      <c r="C274" s="3"/>
      <c r="D274" s="4"/>
      <c r="E274" s="5"/>
      <c r="F274" s="6"/>
    </row>
    <row r="275" spans="1:6">
      <c r="A275" s="39"/>
      <c r="B275" s="1"/>
      <c r="C275" s="3"/>
      <c r="D275" s="4"/>
      <c r="E275" s="5"/>
      <c r="F275" s="6"/>
    </row>
    <row r="276" spans="1:6">
      <c r="A276" s="39"/>
      <c r="B276" s="1"/>
      <c r="C276" s="3"/>
      <c r="D276" s="4"/>
      <c r="E276" s="5"/>
      <c r="F276" s="6"/>
    </row>
    <row r="277" spans="1:6">
      <c r="A277" s="39"/>
      <c r="B277" s="1"/>
      <c r="C277" s="3"/>
      <c r="D277" s="4"/>
      <c r="E277" s="5"/>
      <c r="F277" s="6"/>
    </row>
    <row r="278" spans="1:6">
      <c r="A278" s="39"/>
      <c r="B278" s="1"/>
      <c r="C278" s="3"/>
      <c r="D278" s="4"/>
      <c r="E278" s="5"/>
      <c r="F278" s="6"/>
    </row>
    <row r="279" spans="1:6">
      <c r="A279" s="39"/>
      <c r="B279" s="1"/>
      <c r="C279" s="3"/>
      <c r="D279" s="4"/>
      <c r="E279" s="5"/>
      <c r="F279" s="6"/>
    </row>
    <row r="280" spans="1:6">
      <c r="A280" s="39"/>
      <c r="B280" s="1"/>
      <c r="C280" s="3"/>
      <c r="D280" s="4"/>
      <c r="E280" s="5"/>
      <c r="F280" s="6"/>
    </row>
    <row r="281" spans="1:6">
      <c r="A281" s="39"/>
      <c r="B281" s="1"/>
      <c r="C281" s="3"/>
      <c r="D281" s="4"/>
      <c r="E281" s="5"/>
      <c r="F281" s="6"/>
    </row>
    <row r="282" spans="1:6">
      <c r="A282" s="39"/>
      <c r="B282" s="1"/>
      <c r="C282" s="3"/>
      <c r="D282" s="4"/>
      <c r="E282" s="5"/>
      <c r="F282" s="6"/>
    </row>
    <row r="283" spans="1:6">
      <c r="A283" s="39"/>
      <c r="B283" s="1"/>
      <c r="C283" s="3"/>
      <c r="D283" s="4"/>
      <c r="E283" s="5"/>
      <c r="F283" s="6"/>
    </row>
    <row r="284" spans="1:6">
      <c r="A284" s="39"/>
      <c r="B284" s="1"/>
      <c r="C284" s="3"/>
      <c r="D284" s="4"/>
      <c r="E284" s="5"/>
      <c r="F284" s="6"/>
    </row>
    <row r="285" spans="1:6">
      <c r="A285" s="39"/>
      <c r="B285" s="1"/>
      <c r="C285" s="3"/>
      <c r="D285" s="4"/>
      <c r="E285" s="5"/>
      <c r="F285" s="6"/>
    </row>
    <row r="286" spans="1:6">
      <c r="A286" s="39"/>
      <c r="B286" s="1"/>
      <c r="C286" s="3"/>
      <c r="D286" s="4"/>
      <c r="E286" s="5"/>
      <c r="F286" s="6"/>
    </row>
    <row r="287" spans="1:6">
      <c r="A287" s="39"/>
      <c r="B287" s="1"/>
      <c r="C287" s="3"/>
      <c r="D287" s="4"/>
      <c r="E287" s="5"/>
      <c r="F287" s="6"/>
    </row>
    <row r="288" spans="1:6">
      <c r="A288" s="39"/>
      <c r="B288" s="1"/>
      <c r="C288" s="3"/>
      <c r="D288" s="4"/>
      <c r="E288" s="5"/>
      <c r="F288" s="6"/>
    </row>
    <row r="289" spans="1:6">
      <c r="A289" s="39"/>
      <c r="B289" s="1"/>
      <c r="C289" s="3"/>
      <c r="D289" s="4"/>
      <c r="E289" s="5"/>
      <c r="F289" s="6"/>
    </row>
    <row r="290" spans="1:6">
      <c r="A290" s="39"/>
      <c r="B290" s="1"/>
      <c r="C290" s="3"/>
      <c r="D290" s="4"/>
      <c r="E290" s="5"/>
      <c r="F290" s="6"/>
    </row>
    <row r="291" spans="1:6">
      <c r="A291" s="39"/>
      <c r="B291" s="1"/>
      <c r="C291" s="3"/>
      <c r="D291" s="4"/>
      <c r="E291" s="5"/>
      <c r="F291" s="6"/>
    </row>
    <row r="292" spans="1:6">
      <c r="A292" s="39"/>
      <c r="B292" s="1"/>
      <c r="C292" s="3"/>
      <c r="D292" s="4"/>
      <c r="E292" s="5"/>
      <c r="F292" s="6"/>
    </row>
    <row r="293" spans="1:6">
      <c r="A293" s="39"/>
      <c r="B293" s="1"/>
      <c r="C293" s="3"/>
      <c r="D293" s="4"/>
      <c r="E293" s="5"/>
      <c r="F293" s="6"/>
    </row>
    <row r="294" spans="1:6">
      <c r="A294" s="39"/>
      <c r="B294" s="1"/>
      <c r="C294" s="3"/>
      <c r="D294" s="4"/>
      <c r="E294" s="5"/>
      <c r="F294" s="6"/>
    </row>
    <row r="295" spans="1:6">
      <c r="A295" s="39"/>
      <c r="B295" s="1"/>
      <c r="C295" s="3"/>
      <c r="D295" s="4"/>
      <c r="E295" s="5"/>
      <c r="F295" s="6"/>
    </row>
    <row r="296" spans="1:6">
      <c r="A296" s="39"/>
      <c r="B296" s="1"/>
      <c r="C296" s="3"/>
      <c r="D296" s="4"/>
      <c r="E296" s="5"/>
      <c r="F296" s="6"/>
    </row>
    <row r="297" spans="1:6">
      <c r="A297" s="39"/>
      <c r="B297" s="1"/>
      <c r="C297" s="3"/>
      <c r="D297" s="4"/>
      <c r="E297" s="5"/>
      <c r="F297" s="6"/>
    </row>
    <row r="298" spans="1:6">
      <c r="A298" s="39"/>
      <c r="B298" s="1"/>
      <c r="C298" s="3"/>
      <c r="D298" s="4"/>
      <c r="E298" s="5"/>
      <c r="F298" s="6"/>
    </row>
    <row r="299" spans="1:6">
      <c r="A299" s="39"/>
      <c r="B299" s="1"/>
      <c r="C299" s="3"/>
      <c r="D299" s="4"/>
      <c r="E299" s="5"/>
      <c r="F299" s="6"/>
    </row>
    <row r="300" spans="1:6">
      <c r="A300" s="39"/>
      <c r="B300" s="1"/>
      <c r="C300" s="3"/>
      <c r="D300" s="4"/>
      <c r="E300" s="5"/>
      <c r="F300" s="6"/>
    </row>
    <row r="301" spans="1:6">
      <c r="A301" s="39"/>
      <c r="B301" s="1"/>
      <c r="C301" s="3"/>
      <c r="D301" s="4"/>
      <c r="E301" s="5"/>
      <c r="F301" s="6"/>
    </row>
    <row r="302" spans="1:6">
      <c r="A302" s="39"/>
      <c r="B302" s="1"/>
      <c r="C302" s="3"/>
      <c r="D302" s="4"/>
      <c r="E302" s="5"/>
      <c r="F302" s="6"/>
    </row>
    <row r="303" spans="1:6">
      <c r="A303" s="39"/>
      <c r="B303" s="1"/>
      <c r="C303" s="3"/>
      <c r="D303" s="4"/>
      <c r="E303" s="5"/>
      <c r="F303" s="6"/>
    </row>
    <row r="304" spans="1:6">
      <c r="A304" s="39"/>
      <c r="B304" s="1"/>
      <c r="C304" s="3"/>
      <c r="D304" s="4"/>
      <c r="E304" s="5"/>
      <c r="F304" s="6"/>
    </row>
    <row r="305" spans="1:6">
      <c r="A305" s="39"/>
      <c r="B305" s="1"/>
      <c r="C305" s="3"/>
      <c r="D305" s="4"/>
      <c r="E305" s="5"/>
      <c r="F305" s="6"/>
    </row>
    <row r="306" spans="1:6">
      <c r="A306" s="39"/>
      <c r="B306" s="1"/>
      <c r="C306" s="3"/>
      <c r="D306" s="4"/>
      <c r="E306" s="5"/>
      <c r="F306" s="6"/>
    </row>
  </sheetData>
  <sheetProtection algorithmName="SHA-512" hashValue="/mGk3RnjviNll4jidDrC0cPnna6A9xaRnA4lCiCDke/bmhbFZMS48TbMYDHNxA6Xk0lCemkQY6cN4oQ+Uyb3Xw==" saltValue="7y0LTi9bbZDUxSXjA0WikQ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1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topLeftCell="A13" zoomScaleNormal="100" workbookViewId="0">
      <selection activeCell="F20" sqref="F20"/>
    </sheetView>
  </sheetViews>
  <sheetFormatPr defaultRowHeight="12.75"/>
  <cols>
    <col min="2" max="2" width="15.42578125" customWidth="1"/>
    <col min="3" max="3" width="59.28515625" customWidth="1"/>
    <col min="4" max="4" width="11" customWidth="1"/>
  </cols>
  <sheetData>
    <row r="1" spans="1:4" ht="30" customHeight="1">
      <c r="A1" s="202" t="str">
        <f>'34kcs FIÚ kislabda'!A1:G1</f>
        <v>FIÚ III-IV. KORCSOPORT KISLABDAHAJÍTÁS</v>
      </c>
      <c r="B1" s="202"/>
      <c r="C1" s="202"/>
      <c r="D1" s="202"/>
    </row>
    <row r="2" spans="1:4">
      <c r="A2" s="34"/>
      <c r="B2" s="34" t="s">
        <v>23</v>
      </c>
      <c r="C2" s="34" t="s">
        <v>24</v>
      </c>
      <c r="D2" s="34" t="s">
        <v>25</v>
      </c>
    </row>
    <row r="3" spans="1:4">
      <c r="A3" s="35" t="s">
        <v>0</v>
      </c>
      <c r="B3" s="36" t="s">
        <v>188</v>
      </c>
      <c r="C3" s="36" t="s">
        <v>119</v>
      </c>
      <c r="D3" s="57">
        <f>'34kcs FIÚ kislabda'!F30</f>
        <v>49.907499999999999</v>
      </c>
    </row>
    <row r="4" spans="1:4">
      <c r="A4" s="35" t="s">
        <v>1</v>
      </c>
      <c r="B4" s="182" t="s">
        <v>191</v>
      </c>
      <c r="C4" s="36" t="s">
        <v>129</v>
      </c>
      <c r="D4" s="57">
        <f>'34kcs FIÚ kislabda'!F38</f>
        <v>45.112500000000004</v>
      </c>
    </row>
    <row r="5" spans="1:4">
      <c r="A5" s="35" t="s">
        <v>2</v>
      </c>
      <c r="B5" s="36" t="s">
        <v>187</v>
      </c>
      <c r="C5" s="36" t="s">
        <v>74</v>
      </c>
      <c r="D5" s="57">
        <f>'34kcs FIÚ kislabda'!F14</f>
        <v>41.59</v>
      </c>
    </row>
    <row r="6" spans="1:4">
      <c r="A6" s="35" t="s">
        <v>3</v>
      </c>
      <c r="B6" s="36" t="s">
        <v>189</v>
      </c>
      <c r="C6" s="36" t="s">
        <v>113</v>
      </c>
      <c r="D6" s="57">
        <f>'34kcs FIÚ kislabda'!F46</f>
        <v>38.25</v>
      </c>
    </row>
    <row r="7" spans="1:4">
      <c r="A7" s="35" t="s">
        <v>4</v>
      </c>
      <c r="B7" s="36" t="s">
        <v>186</v>
      </c>
      <c r="C7" s="36" t="s">
        <v>122</v>
      </c>
      <c r="D7" s="57">
        <f>'34kcs FIÚ kislabda'!F22</f>
        <v>33.857500000000002</v>
      </c>
    </row>
    <row r="8" spans="1:4">
      <c r="A8" s="35" t="s">
        <v>5</v>
      </c>
      <c r="B8" s="36"/>
      <c r="C8" s="36"/>
      <c r="D8" s="57"/>
    </row>
    <row r="9" spans="1:4">
      <c r="A9" s="35" t="s">
        <v>6</v>
      </c>
      <c r="B9" s="36"/>
      <c r="C9" s="36"/>
      <c r="D9" s="57"/>
    </row>
    <row r="10" spans="1:4">
      <c r="A10" s="35" t="s">
        <v>7</v>
      </c>
      <c r="B10" s="36"/>
      <c r="C10" s="36"/>
      <c r="D10" s="57"/>
    </row>
    <row r="11" spans="1:4">
      <c r="A11" s="35" t="s">
        <v>26</v>
      </c>
      <c r="B11" s="36"/>
      <c r="C11" s="36"/>
      <c r="D11" s="57"/>
    </row>
    <row r="12" spans="1:4">
      <c r="A12" s="35" t="s">
        <v>27</v>
      </c>
      <c r="B12" s="36"/>
      <c r="C12" s="36"/>
      <c r="D12" s="57"/>
    </row>
    <row r="13" spans="1:4">
      <c r="A13" s="35" t="s">
        <v>28</v>
      </c>
      <c r="B13" s="36"/>
      <c r="C13" s="36"/>
      <c r="D13" s="57"/>
    </row>
    <row r="14" spans="1:4" ht="11.25" customHeight="1">
      <c r="A14" s="35" t="s">
        <v>29</v>
      </c>
      <c r="B14" s="36"/>
      <c r="C14" s="36"/>
      <c r="D14" s="57"/>
    </row>
    <row r="15" spans="1:4">
      <c r="A15" s="35" t="s">
        <v>30</v>
      </c>
      <c r="B15" s="36"/>
      <c r="C15" s="36"/>
      <c r="D15" s="57"/>
    </row>
    <row r="16" spans="1:4">
      <c r="A16" s="35" t="s">
        <v>31</v>
      </c>
      <c r="B16" s="36"/>
      <c r="C16" s="36"/>
      <c r="D16" s="57"/>
    </row>
    <row r="17" spans="1:4">
      <c r="A17" s="35" t="s">
        <v>32</v>
      </c>
      <c r="B17" s="36"/>
      <c r="C17" s="36"/>
      <c r="D17" s="57"/>
    </row>
    <row r="21" spans="1:4">
      <c r="A21" t="s">
        <v>67</v>
      </c>
    </row>
    <row r="22" spans="1:4">
      <c r="A22" t="s">
        <v>68</v>
      </c>
    </row>
  </sheetData>
  <sortState ref="D3:D7">
    <sortCondition descending="1" ref="D3"/>
  </sortState>
  <mergeCells count="1">
    <mergeCell ref="A1:D1"/>
  </mergeCells>
  <pageMargins left="0.7" right="0.7" top="0.75" bottom="0.75" header="0.3" footer="0.3"/>
  <pageSetup paperSize="9" scale="94" orientation="portrait" verticalDpi="0" r:id="rId1"/>
  <headerFooter>
    <oddHeader xml:space="preserve">&amp;C 2020/2021.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26"/>
  <sheetViews>
    <sheetView topLeftCell="A43" zoomScaleNormal="100" workbookViewId="0">
      <selection activeCell="B70" sqref="B70"/>
    </sheetView>
  </sheetViews>
  <sheetFormatPr defaultColWidth="9.140625" defaultRowHeight="12.75"/>
  <cols>
    <col min="1" max="1" width="4.7109375" style="40" customWidth="1"/>
    <col min="2" max="2" width="48.28515625" style="40" customWidth="1"/>
    <col min="3" max="3" width="9.140625" style="63"/>
    <col min="4" max="5" width="9.140625" style="40"/>
    <col min="6" max="6" width="11.42578125" style="40" customWidth="1"/>
    <col min="7" max="7" width="5.5703125" style="40" customWidth="1"/>
    <col min="8" max="8" width="11.28515625" style="40" customWidth="1"/>
    <col min="9" max="16384" width="9.140625" style="40"/>
  </cols>
  <sheetData>
    <row r="1" spans="1:9" ht="24.75" customHeight="1">
      <c r="A1" s="209" t="s">
        <v>46</v>
      </c>
      <c r="B1" s="209"/>
      <c r="C1" s="209"/>
      <c r="D1" s="209"/>
      <c r="E1" s="209"/>
      <c r="F1" s="209"/>
      <c r="G1" s="209"/>
      <c r="H1" s="209"/>
    </row>
    <row r="2" spans="1:9" ht="18" customHeight="1">
      <c r="A2" s="198" t="s">
        <v>40</v>
      </c>
      <c r="B2" s="198"/>
      <c r="C2" s="198"/>
      <c r="D2" s="198"/>
      <c r="E2" s="198"/>
      <c r="F2" s="198"/>
      <c r="G2" s="198"/>
      <c r="H2" s="198"/>
      <c r="I2" s="92"/>
    </row>
    <row r="4" spans="1:9">
      <c r="A4" s="105" t="s">
        <v>65</v>
      </c>
      <c r="B4" s="68"/>
      <c r="C4" s="69"/>
    </row>
    <row r="5" spans="1:9">
      <c r="A5" s="104" t="s">
        <v>0</v>
      </c>
      <c r="B5" s="102" t="s">
        <v>37</v>
      </c>
      <c r="C5" s="119" t="s">
        <v>38</v>
      </c>
      <c r="D5" s="72"/>
      <c r="E5" s="123" t="s">
        <v>61</v>
      </c>
    </row>
    <row r="6" spans="1:9">
      <c r="A6" s="70"/>
      <c r="B6" s="124" t="s">
        <v>47</v>
      </c>
      <c r="C6" s="125" t="s">
        <v>51</v>
      </c>
      <c r="D6" s="100"/>
      <c r="E6" s="101"/>
    </row>
    <row r="7" spans="1:9">
      <c r="A7" s="70"/>
      <c r="B7" s="126" t="s">
        <v>48</v>
      </c>
      <c r="C7" s="125" t="s">
        <v>49</v>
      </c>
      <c r="D7" s="100"/>
      <c r="E7" s="101"/>
    </row>
    <row r="8" spans="1:9">
      <c r="A8" s="70"/>
      <c r="B8" s="127" t="s">
        <v>50</v>
      </c>
      <c r="C8" s="125" t="s">
        <v>51</v>
      </c>
      <c r="D8" s="100"/>
      <c r="E8" s="101"/>
    </row>
    <row r="9" spans="1:9">
      <c r="A9" s="70"/>
      <c r="B9" s="126" t="s">
        <v>52</v>
      </c>
      <c r="C9" s="125" t="s">
        <v>53</v>
      </c>
      <c r="D9" s="100"/>
      <c r="E9" s="101"/>
    </row>
    <row r="10" spans="1:9">
      <c r="A10" s="70"/>
      <c r="B10" s="127" t="s">
        <v>54</v>
      </c>
      <c r="C10" s="125" t="s">
        <v>49</v>
      </c>
      <c r="D10" s="100"/>
      <c r="E10" s="101"/>
    </row>
    <row r="11" spans="1:9">
      <c r="A11" s="59"/>
      <c r="B11" s="126" t="s">
        <v>55</v>
      </c>
      <c r="C11" s="125" t="s">
        <v>51</v>
      </c>
    </row>
    <row r="12" spans="1:9">
      <c r="A12" s="59"/>
      <c r="B12" s="127" t="s">
        <v>56</v>
      </c>
      <c r="C12" s="125" t="s">
        <v>49</v>
      </c>
    </row>
    <row r="13" spans="1:9">
      <c r="A13" s="59"/>
      <c r="B13" s="126" t="s">
        <v>57</v>
      </c>
      <c r="C13" s="125" t="s">
        <v>51</v>
      </c>
    </row>
    <row r="14" spans="1:9" ht="13.5" thickBot="1">
      <c r="A14" s="59"/>
      <c r="B14" s="127" t="s">
        <v>58</v>
      </c>
      <c r="C14" s="125" t="s">
        <v>60</v>
      </c>
    </row>
    <row r="15" spans="1:9" ht="12.75" customHeight="1">
      <c r="A15" s="59"/>
      <c r="B15" s="126" t="s">
        <v>59</v>
      </c>
      <c r="C15" s="125" t="s">
        <v>49</v>
      </c>
      <c r="G15" s="210" t="s">
        <v>20</v>
      </c>
      <c r="H15" s="211"/>
    </row>
    <row r="16" spans="1:9" ht="16.5" customHeight="1" thickBot="1">
      <c r="A16" s="59"/>
      <c r="B16" s="103" t="s">
        <v>19</v>
      </c>
      <c r="C16" s="61"/>
      <c r="G16" s="212"/>
      <c r="H16" s="213"/>
    </row>
    <row r="18" spans="1:8">
      <c r="A18" s="106" t="s">
        <v>62</v>
      </c>
    </row>
    <row r="19" spans="1:8" ht="13.5" thickBot="1">
      <c r="A19" s="107" t="s">
        <v>63</v>
      </c>
      <c r="B19" s="49"/>
      <c r="C19" s="50"/>
      <c r="D19" s="51"/>
      <c r="E19" s="55"/>
      <c r="F19" s="162"/>
      <c r="G19" s="43"/>
      <c r="H19" s="60"/>
    </row>
    <row r="20" spans="1:8" ht="15.75" thickBot="1">
      <c r="A20" s="52" t="s">
        <v>0</v>
      </c>
      <c r="B20" s="47" t="s">
        <v>74</v>
      </c>
      <c r="C20" s="108"/>
      <c r="D20" s="109"/>
      <c r="E20" s="120">
        <v>3.457175925925926E-3</v>
      </c>
      <c r="F20" s="112"/>
      <c r="G20" s="121">
        <f>RANK(E20,$E$20:$E$215,1)</f>
        <v>2</v>
      </c>
      <c r="H20" s="122" t="s">
        <v>35</v>
      </c>
    </row>
    <row r="21" spans="1:8">
      <c r="A21" s="52"/>
      <c r="B21" s="40" t="s">
        <v>179</v>
      </c>
      <c r="C21" s="161">
        <v>2006</v>
      </c>
      <c r="D21" s="110"/>
      <c r="E21" s="112"/>
      <c r="F21" s="123"/>
      <c r="G21" s="113"/>
      <c r="H21" s="113"/>
    </row>
    <row r="22" spans="1:8">
      <c r="A22" s="52"/>
      <c r="B22" s="40" t="s">
        <v>79</v>
      </c>
      <c r="C22" s="161">
        <v>2006</v>
      </c>
      <c r="D22" s="110"/>
      <c r="E22" s="112"/>
      <c r="F22" s="123"/>
      <c r="G22" s="113"/>
      <c r="H22" s="113"/>
    </row>
    <row r="23" spans="1:8">
      <c r="A23" s="52"/>
      <c r="B23" s="40" t="s">
        <v>180</v>
      </c>
      <c r="C23" s="161">
        <v>2007</v>
      </c>
      <c r="D23" s="110"/>
      <c r="E23" s="112"/>
      <c r="F23" s="123"/>
      <c r="G23" s="113"/>
      <c r="H23" s="113"/>
    </row>
    <row r="24" spans="1:8">
      <c r="A24" s="52"/>
      <c r="B24" s="40" t="s">
        <v>84</v>
      </c>
      <c r="C24" s="161">
        <v>2006</v>
      </c>
      <c r="D24" s="110"/>
      <c r="E24" s="112"/>
      <c r="F24" s="123"/>
      <c r="G24" s="113"/>
      <c r="H24" s="114"/>
    </row>
    <row r="25" spans="1:8">
      <c r="A25" s="52"/>
      <c r="B25" s="40" t="s">
        <v>181</v>
      </c>
      <c r="C25" s="161">
        <v>2006</v>
      </c>
      <c r="D25" s="110"/>
      <c r="E25" s="112"/>
      <c r="F25" s="123"/>
      <c r="G25" s="113"/>
      <c r="H25" s="113"/>
    </row>
    <row r="26" spans="1:8">
      <c r="A26" s="52"/>
      <c r="B26" s="40" t="s">
        <v>75</v>
      </c>
      <c r="C26" s="161">
        <v>2007</v>
      </c>
      <c r="D26" s="110"/>
      <c r="E26" s="112"/>
      <c r="F26" s="123"/>
      <c r="G26" s="113"/>
      <c r="H26" s="113"/>
    </row>
    <row r="27" spans="1:8">
      <c r="A27" s="52"/>
      <c r="B27" s="40" t="s">
        <v>182</v>
      </c>
      <c r="C27" s="161">
        <v>2006</v>
      </c>
      <c r="D27" s="110"/>
      <c r="E27" s="112"/>
      <c r="F27" s="123"/>
      <c r="G27" s="113"/>
      <c r="H27" s="113"/>
    </row>
    <row r="28" spans="1:8">
      <c r="A28" s="52"/>
      <c r="B28" s="40" t="s">
        <v>87</v>
      </c>
      <c r="C28" s="161">
        <v>2006</v>
      </c>
      <c r="D28" s="110"/>
      <c r="E28" s="112"/>
      <c r="F28" s="123"/>
      <c r="G28" s="113"/>
      <c r="H28" s="113"/>
    </row>
    <row r="29" spans="1:8">
      <c r="A29" s="52"/>
      <c r="B29" s="40" t="s">
        <v>183</v>
      </c>
      <c r="C29" s="161">
        <v>2006</v>
      </c>
      <c r="D29" s="110"/>
      <c r="E29" s="112"/>
      <c r="F29" s="123"/>
      <c r="G29" s="113"/>
      <c r="H29" s="113"/>
    </row>
    <row r="30" spans="1:8">
      <c r="A30" s="52"/>
      <c r="B30" s="40" t="s">
        <v>76</v>
      </c>
      <c r="C30" s="161">
        <v>2006</v>
      </c>
      <c r="D30" s="110"/>
      <c r="E30" s="112"/>
      <c r="F30" s="123"/>
      <c r="G30" s="113"/>
      <c r="H30" s="113"/>
    </row>
    <row r="31" spans="1:8">
      <c r="A31" s="52"/>
      <c r="B31" s="115" t="s">
        <v>81</v>
      </c>
      <c r="C31" s="108"/>
      <c r="D31" s="109"/>
      <c r="E31" s="112"/>
      <c r="F31" s="123"/>
      <c r="G31" s="116"/>
      <c r="H31" s="116"/>
    </row>
    <row r="32" spans="1:8" ht="13.5" thickBot="1">
      <c r="A32" s="52"/>
      <c r="B32" s="115"/>
      <c r="C32" s="108"/>
      <c r="D32" s="109"/>
      <c r="E32" s="112"/>
      <c r="F32" s="123"/>
      <c r="G32" s="116"/>
      <c r="H32" s="116"/>
    </row>
    <row r="33" spans="1:8" ht="15.75" thickBot="1">
      <c r="A33" s="52" t="s">
        <v>1</v>
      </c>
      <c r="B33" s="47" t="s">
        <v>88</v>
      </c>
      <c r="C33" s="108"/>
      <c r="D33" s="109"/>
      <c r="E33" s="120">
        <v>4.0138888888888889E-3</v>
      </c>
      <c r="F33" s="123"/>
      <c r="G33" s="121">
        <f>RANK(E33,$E$20:$E$215,1)</f>
        <v>6</v>
      </c>
      <c r="H33" s="122" t="s">
        <v>35</v>
      </c>
    </row>
    <row r="34" spans="1:8">
      <c r="A34" s="52"/>
      <c r="B34" s="40" t="s">
        <v>156</v>
      </c>
      <c r="C34" s="161">
        <v>2006</v>
      </c>
      <c r="D34" s="110"/>
      <c r="E34" s="112"/>
      <c r="F34" s="123"/>
      <c r="G34" s="113"/>
      <c r="H34" s="113"/>
    </row>
    <row r="35" spans="1:8">
      <c r="A35" s="52"/>
      <c r="B35" s="40" t="s">
        <v>99</v>
      </c>
      <c r="C35" s="161">
        <v>2008</v>
      </c>
      <c r="D35" s="110"/>
      <c r="E35" s="112"/>
      <c r="F35" s="123"/>
      <c r="G35" s="113"/>
      <c r="H35" s="113"/>
    </row>
    <row r="36" spans="1:8">
      <c r="A36" s="52"/>
      <c r="B36" s="40" t="s">
        <v>157</v>
      </c>
      <c r="C36" s="161">
        <v>2009</v>
      </c>
      <c r="D36" s="110"/>
      <c r="E36" s="112"/>
      <c r="F36" s="123"/>
      <c r="G36" s="113"/>
      <c r="H36" s="113"/>
    </row>
    <row r="37" spans="1:8">
      <c r="A37" s="52"/>
      <c r="B37" s="40" t="s">
        <v>158</v>
      </c>
      <c r="C37" s="161">
        <v>2007</v>
      </c>
      <c r="D37" s="110"/>
      <c r="E37" s="112"/>
      <c r="F37" s="123"/>
      <c r="G37" s="113"/>
      <c r="H37" s="113"/>
    </row>
    <row r="38" spans="1:8">
      <c r="A38" s="52"/>
      <c r="B38" s="40" t="s">
        <v>159</v>
      </c>
      <c r="C38" s="161">
        <v>2006</v>
      </c>
      <c r="D38" s="110"/>
      <c r="E38" s="112"/>
      <c r="F38" s="123"/>
      <c r="G38" s="113"/>
      <c r="H38" s="113"/>
    </row>
    <row r="39" spans="1:8">
      <c r="A39" s="52"/>
      <c r="B39" s="40" t="s">
        <v>160</v>
      </c>
      <c r="C39" s="161">
        <v>2006</v>
      </c>
      <c r="D39" s="110"/>
      <c r="E39" s="112"/>
      <c r="F39" s="123"/>
      <c r="G39" s="113"/>
      <c r="H39" s="113"/>
    </row>
    <row r="40" spans="1:8">
      <c r="A40" s="52"/>
      <c r="B40" s="40" t="s">
        <v>161</v>
      </c>
      <c r="C40" s="161">
        <v>2006</v>
      </c>
      <c r="D40" s="110"/>
      <c r="E40" s="112"/>
      <c r="F40" s="123"/>
      <c r="G40" s="113"/>
      <c r="H40" s="113"/>
    </row>
    <row r="41" spans="1:8">
      <c r="A41" s="52"/>
      <c r="B41" s="40" t="s">
        <v>162</v>
      </c>
      <c r="C41" s="161">
        <v>2009</v>
      </c>
      <c r="D41" s="110"/>
      <c r="E41" s="112"/>
      <c r="F41" s="123"/>
      <c r="G41" s="113"/>
      <c r="H41" s="113"/>
    </row>
    <row r="42" spans="1:8">
      <c r="A42" s="52"/>
      <c r="B42" s="40" t="s">
        <v>163</v>
      </c>
      <c r="C42" s="161">
        <v>2006</v>
      </c>
      <c r="D42" s="110"/>
      <c r="E42" s="112"/>
      <c r="F42" s="123"/>
      <c r="G42" s="113"/>
      <c r="H42" s="113"/>
    </row>
    <row r="43" spans="1:8">
      <c r="A43" s="52"/>
      <c r="B43" s="40" t="s">
        <v>164</v>
      </c>
      <c r="C43" s="161">
        <v>2006</v>
      </c>
      <c r="D43" s="110"/>
      <c r="E43" s="112"/>
      <c r="F43" s="123"/>
      <c r="G43" s="113"/>
      <c r="H43" s="113"/>
    </row>
    <row r="44" spans="1:8">
      <c r="A44" s="52"/>
      <c r="B44" s="115" t="s">
        <v>165</v>
      </c>
      <c r="C44" s="108"/>
      <c r="D44" s="109"/>
      <c r="E44" s="112"/>
      <c r="F44" s="123"/>
      <c r="G44" s="116"/>
      <c r="H44" s="116"/>
    </row>
    <row r="45" spans="1:8" ht="13.5" thickBot="1">
      <c r="A45" s="52"/>
      <c r="B45" s="115"/>
      <c r="C45" s="108"/>
      <c r="D45" s="109"/>
      <c r="E45" s="112"/>
      <c r="F45" s="123"/>
      <c r="G45" s="116"/>
      <c r="H45" s="116"/>
    </row>
    <row r="46" spans="1:8" ht="15.75" thickBot="1">
      <c r="A46" s="52" t="s">
        <v>2</v>
      </c>
      <c r="B46" s="47" t="s">
        <v>89</v>
      </c>
      <c r="C46" s="108"/>
      <c r="D46" s="109"/>
      <c r="E46" s="120">
        <v>3.8032407407407407E-3</v>
      </c>
      <c r="F46" s="123"/>
      <c r="G46" s="121">
        <f>RANK(E46,$E$20:$E$215,1)</f>
        <v>5</v>
      </c>
      <c r="H46" s="122" t="s">
        <v>35</v>
      </c>
    </row>
    <row r="47" spans="1:8">
      <c r="A47" s="52"/>
      <c r="B47" s="117" t="s">
        <v>166</v>
      </c>
      <c r="C47" s="161">
        <v>2006</v>
      </c>
      <c r="D47" s="110"/>
      <c r="E47" s="112"/>
      <c r="F47" s="123"/>
      <c r="G47" s="113"/>
      <c r="H47" s="113"/>
    </row>
    <row r="48" spans="1:8">
      <c r="A48" s="52"/>
      <c r="B48" s="117" t="s">
        <v>103</v>
      </c>
      <c r="C48" s="161">
        <v>2007</v>
      </c>
      <c r="D48" s="110"/>
      <c r="E48" s="112"/>
      <c r="F48" s="123"/>
      <c r="G48" s="113"/>
      <c r="H48" s="113"/>
    </row>
    <row r="49" spans="1:8">
      <c r="A49" s="52"/>
      <c r="B49" s="117" t="s">
        <v>167</v>
      </c>
      <c r="C49" s="161">
        <v>2006</v>
      </c>
      <c r="D49" s="110"/>
      <c r="E49" s="112"/>
      <c r="F49" s="123"/>
      <c r="G49" s="113"/>
      <c r="H49" s="113"/>
    </row>
    <row r="50" spans="1:8">
      <c r="A50" s="52"/>
      <c r="B50" s="117" t="s">
        <v>168</v>
      </c>
      <c r="C50" s="161">
        <v>2009</v>
      </c>
      <c r="D50" s="110"/>
      <c r="E50" s="112"/>
      <c r="F50" s="123"/>
      <c r="G50" s="113"/>
      <c r="H50" s="113"/>
    </row>
    <row r="51" spans="1:8">
      <c r="A51" s="52"/>
      <c r="B51" s="117" t="s">
        <v>169</v>
      </c>
      <c r="C51" s="161">
        <v>2006</v>
      </c>
      <c r="D51" s="110"/>
      <c r="E51" s="112"/>
      <c r="F51" s="123"/>
      <c r="G51" s="113"/>
      <c r="H51" s="113"/>
    </row>
    <row r="52" spans="1:8">
      <c r="A52" s="52"/>
      <c r="B52" s="117" t="s">
        <v>170</v>
      </c>
      <c r="C52" s="161">
        <v>2006</v>
      </c>
      <c r="D52" s="110"/>
      <c r="E52" s="112"/>
      <c r="F52" s="123"/>
      <c r="G52" s="113"/>
      <c r="H52" s="113"/>
    </row>
    <row r="53" spans="1:8">
      <c r="A53" s="52"/>
      <c r="B53" s="117" t="s">
        <v>171</v>
      </c>
      <c r="C53" s="161">
        <v>2008</v>
      </c>
      <c r="D53" s="110"/>
      <c r="E53" s="112"/>
      <c r="F53" s="123"/>
      <c r="G53" s="113"/>
      <c r="H53" s="113"/>
    </row>
    <row r="54" spans="1:8">
      <c r="A54" s="52"/>
      <c r="B54" s="117" t="s">
        <v>144</v>
      </c>
      <c r="C54" s="161">
        <v>2006</v>
      </c>
      <c r="D54" s="110"/>
      <c r="E54" s="112"/>
      <c r="F54" s="123"/>
      <c r="G54" s="113"/>
      <c r="H54" s="113"/>
    </row>
    <row r="55" spans="1:8">
      <c r="A55" s="52"/>
      <c r="B55" s="117" t="s">
        <v>172</v>
      </c>
      <c r="C55" s="161">
        <v>2008</v>
      </c>
      <c r="D55" s="110"/>
      <c r="E55" s="112"/>
      <c r="F55" s="123"/>
      <c r="G55" s="113"/>
      <c r="H55" s="113"/>
    </row>
    <row r="56" spans="1:8">
      <c r="A56" s="52"/>
      <c r="B56" s="117" t="s">
        <v>105</v>
      </c>
      <c r="C56" s="161">
        <v>2006</v>
      </c>
      <c r="D56" s="110"/>
      <c r="E56" s="112"/>
      <c r="F56" s="123"/>
      <c r="G56" s="113"/>
      <c r="H56" s="113"/>
    </row>
    <row r="57" spans="1:8">
      <c r="A57" s="52"/>
      <c r="B57" s="115" t="s">
        <v>121</v>
      </c>
      <c r="C57" s="108"/>
      <c r="D57" s="109"/>
      <c r="E57" s="112"/>
      <c r="F57" s="123"/>
      <c r="G57" s="116"/>
      <c r="H57" s="116"/>
    </row>
    <row r="58" spans="1:8" ht="13.5" thickBot="1">
      <c r="A58" s="52"/>
      <c r="B58" s="92"/>
      <c r="C58" s="74"/>
      <c r="D58" s="110"/>
      <c r="E58" s="118"/>
      <c r="F58" s="92"/>
      <c r="G58" s="113"/>
      <c r="H58" s="113"/>
    </row>
    <row r="59" spans="1:8" ht="15.75" thickBot="1">
      <c r="A59" s="52" t="s">
        <v>3</v>
      </c>
      <c r="B59" s="47" t="s">
        <v>90</v>
      </c>
      <c r="C59" s="108"/>
      <c r="D59" s="109"/>
      <c r="E59" s="120">
        <v>3.6226851851851854E-3</v>
      </c>
      <c r="F59" s="123"/>
      <c r="G59" s="121">
        <f>RANK(E59,$E$20:$E$215,1)</f>
        <v>4</v>
      </c>
      <c r="H59" s="122" t="s">
        <v>35</v>
      </c>
    </row>
    <row r="60" spans="1:8">
      <c r="A60" s="52"/>
      <c r="B60" s="117" t="s">
        <v>146</v>
      </c>
      <c r="C60" s="161">
        <v>2006</v>
      </c>
      <c r="D60" s="110"/>
      <c r="E60" s="112"/>
      <c r="F60" s="123"/>
      <c r="G60" s="113"/>
      <c r="H60" s="113"/>
    </row>
    <row r="61" spans="1:8">
      <c r="A61" s="52"/>
      <c r="B61" s="117" t="s">
        <v>147</v>
      </c>
      <c r="C61" s="161">
        <v>2008</v>
      </c>
      <c r="D61" s="110"/>
      <c r="E61" s="112"/>
      <c r="F61" s="123"/>
      <c r="G61" s="113"/>
      <c r="H61" s="113"/>
    </row>
    <row r="62" spans="1:8">
      <c r="A62" s="52"/>
      <c r="B62" s="117" t="s">
        <v>148</v>
      </c>
      <c r="C62" s="161">
        <v>2006</v>
      </c>
      <c r="D62" s="110"/>
      <c r="E62" s="112"/>
      <c r="F62" s="123"/>
      <c r="G62" s="113"/>
      <c r="H62" s="113"/>
    </row>
    <row r="63" spans="1:8">
      <c r="A63" s="52"/>
      <c r="B63" s="117" t="s">
        <v>149</v>
      </c>
      <c r="C63" s="161">
        <v>2007</v>
      </c>
      <c r="D63" s="110"/>
      <c r="E63" s="112"/>
      <c r="F63" s="123"/>
      <c r="G63" s="113"/>
      <c r="H63" s="113"/>
    </row>
    <row r="64" spans="1:8">
      <c r="A64" s="52"/>
      <c r="B64" s="117" t="s">
        <v>150</v>
      </c>
      <c r="C64" s="161">
        <v>2009</v>
      </c>
      <c r="D64" s="110"/>
      <c r="E64" s="112"/>
      <c r="F64" s="123"/>
      <c r="G64" s="113"/>
      <c r="H64" s="113"/>
    </row>
    <row r="65" spans="1:8">
      <c r="A65" s="52"/>
      <c r="B65" s="117" t="s">
        <v>151</v>
      </c>
      <c r="C65" s="161">
        <v>2006</v>
      </c>
      <c r="D65" s="110"/>
      <c r="E65" s="112"/>
      <c r="F65" s="123"/>
      <c r="G65" s="113"/>
      <c r="H65" s="113"/>
    </row>
    <row r="66" spans="1:8">
      <c r="A66" s="52"/>
      <c r="B66" s="117" t="s">
        <v>152</v>
      </c>
      <c r="C66" s="161">
        <v>2009</v>
      </c>
      <c r="D66" s="110"/>
      <c r="E66" s="112"/>
      <c r="F66" s="123"/>
      <c r="G66" s="113"/>
      <c r="H66" s="113"/>
    </row>
    <row r="67" spans="1:8">
      <c r="A67" s="52"/>
      <c r="B67" s="117" t="s">
        <v>153</v>
      </c>
      <c r="C67" s="161">
        <v>2006</v>
      </c>
      <c r="D67" s="110"/>
      <c r="E67" s="112"/>
      <c r="F67" s="123"/>
      <c r="G67" s="113"/>
      <c r="H67" s="113"/>
    </row>
    <row r="68" spans="1:8">
      <c r="A68" s="52"/>
      <c r="B68" s="117" t="s">
        <v>154</v>
      </c>
      <c r="C68" s="161">
        <v>2008</v>
      </c>
      <c r="D68" s="110"/>
      <c r="E68" s="112"/>
      <c r="F68" s="123"/>
      <c r="G68" s="113"/>
      <c r="H68" s="113"/>
    </row>
    <row r="69" spans="1:8">
      <c r="A69" s="52"/>
      <c r="B69" s="117" t="s">
        <v>155</v>
      </c>
      <c r="C69" s="161">
        <v>2006</v>
      </c>
      <c r="D69" s="110"/>
      <c r="E69" s="112"/>
      <c r="F69" s="123"/>
      <c r="G69" s="113"/>
      <c r="H69" s="113"/>
    </row>
    <row r="70" spans="1:8">
      <c r="A70" s="52"/>
      <c r="B70" s="115" t="s">
        <v>11</v>
      </c>
      <c r="C70" s="108"/>
      <c r="D70" s="109"/>
      <c r="E70" s="112"/>
      <c r="F70" s="123"/>
      <c r="G70" s="116"/>
      <c r="H70" s="116"/>
    </row>
    <row r="71" spans="1:8" ht="13.5" thickBot="1">
      <c r="A71" s="52"/>
      <c r="B71" s="92"/>
      <c r="C71" s="74"/>
      <c r="D71" s="110"/>
      <c r="E71" s="118"/>
      <c r="F71" s="92"/>
      <c r="G71" s="113"/>
      <c r="H71" s="113"/>
    </row>
    <row r="72" spans="1:8" ht="15.75" thickBot="1">
      <c r="A72" s="52" t="s">
        <v>4</v>
      </c>
      <c r="B72" s="47" t="s">
        <v>113</v>
      </c>
      <c r="C72" s="108"/>
      <c r="D72" s="109"/>
      <c r="E72" s="120">
        <v>3.5659722222222221E-3</v>
      </c>
      <c r="F72" s="123"/>
      <c r="G72" s="121">
        <f>RANK(E72,$E$20:$E$215,1)</f>
        <v>3</v>
      </c>
      <c r="H72" s="122" t="s">
        <v>35</v>
      </c>
    </row>
    <row r="73" spans="1:8">
      <c r="A73" s="52"/>
      <c r="B73" s="117" t="s">
        <v>173</v>
      </c>
      <c r="C73" s="161">
        <v>2007</v>
      </c>
      <c r="D73" s="110"/>
      <c r="E73" s="112"/>
      <c r="F73" s="123"/>
      <c r="G73" s="113"/>
      <c r="H73" s="113"/>
    </row>
    <row r="74" spans="1:8">
      <c r="A74" s="52"/>
      <c r="B74" s="117" t="s">
        <v>118</v>
      </c>
      <c r="C74" s="161">
        <v>2006</v>
      </c>
      <c r="D74" s="110"/>
      <c r="E74" s="112"/>
      <c r="F74" s="123"/>
      <c r="G74" s="113"/>
      <c r="H74" s="113"/>
    </row>
    <row r="75" spans="1:8">
      <c r="A75" s="52"/>
      <c r="B75" s="117" t="s">
        <v>174</v>
      </c>
      <c r="C75" s="161">
        <v>2006</v>
      </c>
      <c r="D75" s="110"/>
      <c r="E75" s="112"/>
      <c r="F75" s="123"/>
      <c r="G75" s="113"/>
      <c r="H75" s="113"/>
    </row>
    <row r="76" spans="1:8">
      <c r="A76" s="52"/>
      <c r="B76" s="117" t="s">
        <v>175</v>
      </c>
      <c r="C76" s="161">
        <v>2006</v>
      </c>
      <c r="D76" s="110"/>
      <c r="E76" s="112"/>
      <c r="F76" s="123"/>
      <c r="G76" s="113"/>
      <c r="H76" s="113"/>
    </row>
    <row r="77" spans="1:8">
      <c r="A77" s="52"/>
      <c r="B77" s="117" t="s">
        <v>178</v>
      </c>
      <c r="C77" s="161">
        <v>2008</v>
      </c>
      <c r="D77" s="110"/>
      <c r="E77" s="112"/>
      <c r="F77" s="123"/>
      <c r="G77" s="113"/>
      <c r="H77" s="113"/>
    </row>
    <row r="78" spans="1:8">
      <c r="A78" s="52"/>
      <c r="B78" s="117" t="s">
        <v>145</v>
      </c>
      <c r="C78" s="161">
        <v>2007</v>
      </c>
      <c r="D78" s="110"/>
      <c r="E78" s="112"/>
      <c r="F78" s="123"/>
      <c r="G78" s="113"/>
      <c r="H78" s="113"/>
    </row>
    <row r="79" spans="1:8">
      <c r="A79" s="52"/>
      <c r="B79" s="117" t="s">
        <v>176</v>
      </c>
      <c r="C79" s="161">
        <v>2006</v>
      </c>
      <c r="D79" s="110"/>
      <c r="E79" s="112"/>
      <c r="F79" s="123"/>
      <c r="G79" s="113"/>
      <c r="H79" s="113"/>
    </row>
    <row r="80" spans="1:8">
      <c r="A80" s="52"/>
      <c r="B80" s="117" t="s">
        <v>115</v>
      </c>
      <c r="C80" s="161">
        <v>2006</v>
      </c>
      <c r="D80" s="110"/>
      <c r="E80" s="112"/>
      <c r="F80" s="123"/>
      <c r="G80" s="113"/>
      <c r="H80" s="113"/>
    </row>
    <row r="81" spans="1:8">
      <c r="A81" s="52"/>
      <c r="B81" s="117" t="s">
        <v>177</v>
      </c>
      <c r="C81" s="161">
        <v>2006</v>
      </c>
      <c r="D81" s="110"/>
      <c r="E81" s="112"/>
      <c r="F81" s="123"/>
      <c r="G81" s="113"/>
      <c r="H81" s="113"/>
    </row>
    <row r="82" spans="1:8">
      <c r="A82" s="52"/>
      <c r="B82" s="117" t="s">
        <v>116</v>
      </c>
      <c r="C82" s="161">
        <v>2007</v>
      </c>
      <c r="D82" s="110"/>
      <c r="E82" s="112"/>
      <c r="F82" s="123"/>
      <c r="G82" s="113"/>
      <c r="H82" s="113"/>
    </row>
    <row r="83" spans="1:8">
      <c r="A83" s="52"/>
      <c r="B83" s="115" t="s">
        <v>114</v>
      </c>
      <c r="C83" s="108"/>
      <c r="D83" s="109"/>
      <c r="E83" s="112"/>
      <c r="F83" s="123"/>
      <c r="G83" s="116"/>
      <c r="H83" s="116"/>
    </row>
    <row r="84" spans="1:8" ht="13.5" thickBot="1">
      <c r="A84" s="52"/>
      <c r="B84" s="92"/>
      <c r="C84" s="74"/>
      <c r="D84" s="110"/>
      <c r="E84" s="118"/>
      <c r="F84" s="92"/>
      <c r="G84" s="113"/>
      <c r="H84" s="113"/>
    </row>
    <row r="85" spans="1:8" ht="15.75" thickBot="1">
      <c r="A85" s="52" t="s">
        <v>5</v>
      </c>
      <c r="B85" s="47"/>
      <c r="C85" s="108"/>
      <c r="D85" s="109"/>
      <c r="E85" s="120"/>
      <c r="F85" s="123"/>
      <c r="G85" s="121">
        <f>RANK(E85,$E$20:$E$215,1)</f>
        <v>1</v>
      </c>
      <c r="H85" s="122" t="s">
        <v>35</v>
      </c>
    </row>
    <row r="86" spans="1:8">
      <c r="A86" s="52"/>
      <c r="C86" s="161"/>
      <c r="D86" s="110"/>
      <c r="E86" s="112"/>
      <c r="F86" s="123"/>
      <c r="G86" s="113"/>
      <c r="H86" s="113"/>
    </row>
    <row r="87" spans="1:8">
      <c r="A87" s="52"/>
      <c r="C87" s="161"/>
      <c r="D87" s="110"/>
      <c r="E87" s="112"/>
      <c r="F87" s="123"/>
      <c r="G87" s="113"/>
      <c r="H87" s="113"/>
    </row>
    <row r="88" spans="1:8">
      <c r="A88" s="52"/>
      <c r="C88" s="161"/>
      <c r="D88" s="110"/>
      <c r="E88" s="112"/>
      <c r="F88" s="123"/>
      <c r="G88" s="113"/>
      <c r="H88" s="113"/>
    </row>
    <row r="89" spans="1:8">
      <c r="A89" s="52"/>
      <c r="C89" s="161"/>
      <c r="D89" s="110"/>
      <c r="E89" s="112"/>
      <c r="F89" s="123"/>
      <c r="G89" s="113"/>
      <c r="H89" s="113"/>
    </row>
    <row r="90" spans="1:8">
      <c r="A90" s="52"/>
      <c r="C90" s="161"/>
      <c r="D90" s="110"/>
      <c r="E90" s="112"/>
      <c r="F90" s="123"/>
      <c r="G90" s="113"/>
      <c r="H90" s="113"/>
    </row>
    <row r="91" spans="1:8">
      <c r="A91" s="52"/>
      <c r="C91" s="161"/>
      <c r="D91" s="110"/>
      <c r="E91" s="112"/>
      <c r="F91" s="123"/>
      <c r="G91" s="113"/>
      <c r="H91" s="113"/>
    </row>
    <row r="92" spans="1:8">
      <c r="A92" s="52"/>
      <c r="C92" s="161"/>
      <c r="D92" s="110"/>
      <c r="E92" s="112"/>
      <c r="F92" s="123"/>
      <c r="G92" s="113"/>
      <c r="H92" s="113"/>
    </row>
    <row r="93" spans="1:8">
      <c r="A93" s="52"/>
      <c r="C93" s="161"/>
      <c r="D93" s="110"/>
      <c r="E93" s="112"/>
      <c r="F93" s="123"/>
      <c r="G93" s="113"/>
      <c r="H93" s="113"/>
    </row>
    <row r="94" spans="1:8">
      <c r="A94" s="52"/>
      <c r="C94" s="161"/>
      <c r="D94" s="110"/>
      <c r="E94" s="112"/>
      <c r="F94" s="123"/>
      <c r="G94" s="113"/>
      <c r="H94" s="113"/>
    </row>
    <row r="95" spans="1:8">
      <c r="A95" s="52"/>
      <c r="C95" s="161"/>
      <c r="D95" s="110"/>
      <c r="E95" s="112"/>
      <c r="F95" s="123"/>
      <c r="G95" s="113"/>
      <c r="H95" s="113"/>
    </row>
    <row r="96" spans="1:8">
      <c r="A96" s="52"/>
      <c r="B96" s="115" t="s">
        <v>33</v>
      </c>
      <c r="C96" s="108"/>
      <c r="D96" s="109"/>
      <c r="E96" s="112"/>
      <c r="F96" s="123"/>
      <c r="G96" s="116"/>
      <c r="H96" s="116"/>
    </row>
    <row r="97" spans="1:8" ht="13.5" thickBot="1">
      <c r="A97" s="52"/>
      <c r="B97" s="92"/>
      <c r="C97" s="74"/>
      <c r="D97" s="110"/>
      <c r="E97" s="118"/>
      <c r="F97" s="92"/>
      <c r="G97" s="113"/>
      <c r="H97" s="113"/>
    </row>
    <row r="98" spans="1:8" ht="15.75" thickBot="1">
      <c r="A98" s="52" t="s">
        <v>6</v>
      </c>
      <c r="B98" s="47"/>
      <c r="C98" s="108"/>
      <c r="D98" s="110"/>
      <c r="E98" s="120"/>
      <c r="F98" s="92"/>
      <c r="G98" s="121">
        <f>RANK(E98,$E$20:$E$215,1)</f>
        <v>1</v>
      </c>
      <c r="H98" s="122" t="s">
        <v>35</v>
      </c>
    </row>
    <row r="99" spans="1:8">
      <c r="A99" s="52"/>
      <c r="B99" s="117"/>
      <c r="C99" s="161"/>
      <c r="D99" s="110"/>
      <c r="E99" s="118"/>
      <c r="F99" s="92"/>
      <c r="G99" s="113"/>
      <c r="H99" s="113"/>
    </row>
    <row r="100" spans="1:8">
      <c r="A100" s="52"/>
      <c r="B100" s="117"/>
      <c r="C100" s="161"/>
      <c r="D100" s="110"/>
      <c r="E100" s="118"/>
      <c r="F100" s="92"/>
      <c r="G100" s="113"/>
      <c r="H100" s="113"/>
    </row>
    <row r="101" spans="1:8">
      <c r="A101" s="52"/>
      <c r="B101" s="117"/>
      <c r="C101" s="161"/>
      <c r="D101" s="110"/>
      <c r="E101" s="118"/>
      <c r="F101" s="92"/>
      <c r="G101" s="113"/>
      <c r="H101" s="113"/>
    </row>
    <row r="102" spans="1:8">
      <c r="A102" s="52"/>
      <c r="B102" s="117"/>
      <c r="C102" s="161"/>
      <c r="D102" s="110"/>
      <c r="E102" s="118"/>
      <c r="F102" s="92"/>
      <c r="G102" s="113"/>
      <c r="H102" s="113"/>
    </row>
    <row r="103" spans="1:8">
      <c r="A103" s="52"/>
      <c r="B103" s="117"/>
      <c r="C103" s="161"/>
      <c r="D103" s="110"/>
      <c r="E103" s="118"/>
      <c r="F103" s="92"/>
      <c r="G103" s="113"/>
      <c r="H103" s="113"/>
    </row>
    <row r="104" spans="1:8">
      <c r="A104" s="52"/>
      <c r="B104" s="117"/>
      <c r="C104" s="161"/>
      <c r="D104" s="110"/>
      <c r="E104" s="118"/>
      <c r="F104" s="92"/>
      <c r="G104" s="113"/>
      <c r="H104" s="113"/>
    </row>
    <row r="105" spans="1:8">
      <c r="A105" s="52"/>
      <c r="B105" s="117"/>
      <c r="C105" s="161"/>
      <c r="D105" s="110"/>
      <c r="E105" s="118"/>
      <c r="F105" s="92"/>
      <c r="G105" s="113"/>
      <c r="H105" s="113"/>
    </row>
    <row r="106" spans="1:8">
      <c r="A106" s="52"/>
      <c r="B106" s="117"/>
      <c r="C106" s="161"/>
      <c r="D106" s="110"/>
      <c r="E106" s="118"/>
      <c r="F106" s="92"/>
      <c r="G106" s="113"/>
      <c r="H106" s="113"/>
    </row>
    <row r="107" spans="1:8">
      <c r="A107" s="52"/>
      <c r="B107" s="117"/>
      <c r="C107" s="161"/>
      <c r="D107" s="110"/>
      <c r="E107" s="118"/>
      <c r="F107" s="92"/>
      <c r="G107" s="113"/>
      <c r="H107" s="113"/>
    </row>
    <row r="108" spans="1:8">
      <c r="A108" s="52"/>
      <c r="B108" s="117"/>
      <c r="C108" s="161"/>
      <c r="D108" s="110"/>
      <c r="E108" s="118"/>
      <c r="F108" s="92"/>
      <c r="G108" s="113"/>
      <c r="H108" s="113"/>
    </row>
    <row r="109" spans="1:8">
      <c r="A109" s="52"/>
      <c r="B109" s="115" t="s">
        <v>33</v>
      </c>
      <c r="C109" s="74"/>
      <c r="D109" s="110"/>
      <c r="E109" s="118"/>
      <c r="F109" s="92"/>
      <c r="G109" s="113"/>
      <c r="H109" s="113"/>
    </row>
    <row r="110" spans="1:8" ht="13.5" thickBot="1">
      <c r="A110" s="52"/>
      <c r="B110" s="92"/>
      <c r="C110" s="74"/>
      <c r="D110" s="110"/>
      <c r="E110" s="118"/>
      <c r="F110" s="92"/>
      <c r="G110" s="113"/>
      <c r="H110" s="113"/>
    </row>
    <row r="111" spans="1:8" ht="15.75" thickBot="1">
      <c r="A111" s="52" t="s">
        <v>7</v>
      </c>
      <c r="B111" s="47"/>
      <c r="C111" s="108"/>
      <c r="D111" s="110"/>
      <c r="E111" s="120"/>
      <c r="F111" s="92"/>
      <c r="G111" s="121">
        <f>RANK(E111,$E$20:$E$215,1)</f>
        <v>1</v>
      </c>
      <c r="H111" s="122" t="s">
        <v>35</v>
      </c>
    </row>
    <row r="112" spans="1:8">
      <c r="A112" s="52"/>
      <c r="C112" s="161"/>
      <c r="D112" s="110"/>
      <c r="E112" s="118"/>
      <c r="F112" s="92"/>
      <c r="G112" s="113"/>
      <c r="H112" s="113"/>
    </row>
    <row r="113" spans="1:9">
      <c r="A113" s="52"/>
      <c r="C113" s="161"/>
      <c r="D113" s="110"/>
      <c r="E113" s="118"/>
      <c r="F113" s="92"/>
      <c r="G113" s="113"/>
      <c r="H113" s="113"/>
    </row>
    <row r="114" spans="1:9">
      <c r="A114" s="52"/>
      <c r="C114" s="161"/>
      <c r="D114" s="110"/>
      <c r="E114" s="118"/>
      <c r="F114" s="92"/>
      <c r="G114" s="113"/>
      <c r="H114" s="113"/>
    </row>
    <row r="115" spans="1:9">
      <c r="A115" s="52"/>
      <c r="C115" s="161"/>
      <c r="D115" s="110"/>
      <c r="E115" s="118"/>
      <c r="F115" s="92"/>
      <c r="G115" s="113"/>
      <c r="H115" s="113"/>
    </row>
    <row r="116" spans="1:9">
      <c r="A116" s="52"/>
      <c r="C116" s="161"/>
      <c r="D116" s="110"/>
      <c r="E116" s="118"/>
      <c r="F116" s="92"/>
      <c r="G116" s="113"/>
      <c r="H116" s="113"/>
    </row>
    <row r="117" spans="1:9">
      <c r="A117" s="52"/>
      <c r="C117" s="161"/>
      <c r="D117" s="110"/>
      <c r="E117" s="118"/>
      <c r="F117" s="92"/>
      <c r="G117" s="113"/>
      <c r="H117" s="113"/>
    </row>
    <row r="118" spans="1:9">
      <c r="A118" s="52"/>
      <c r="C118" s="161"/>
      <c r="D118" s="110"/>
      <c r="E118" s="118"/>
      <c r="F118" s="92"/>
      <c r="G118" s="113"/>
      <c r="H118" s="113"/>
    </row>
    <row r="119" spans="1:9">
      <c r="A119" s="52"/>
      <c r="C119" s="161"/>
      <c r="D119" s="110"/>
      <c r="E119" s="118"/>
      <c r="F119" s="92"/>
      <c r="G119" s="113"/>
      <c r="H119" s="113"/>
    </row>
    <row r="120" spans="1:9">
      <c r="A120" s="52"/>
      <c r="C120" s="161"/>
      <c r="D120" s="110"/>
      <c r="E120" s="118"/>
      <c r="F120" s="92"/>
      <c r="G120" s="113"/>
      <c r="H120" s="113"/>
    </row>
    <row r="121" spans="1:9">
      <c r="A121" s="52"/>
      <c r="C121" s="161"/>
      <c r="D121" s="110"/>
      <c r="E121" s="118"/>
      <c r="F121" s="92"/>
      <c r="G121" s="113"/>
      <c r="H121" s="113"/>
    </row>
    <row r="122" spans="1:9">
      <c r="A122" s="52"/>
      <c r="B122" s="115" t="s">
        <v>33</v>
      </c>
      <c r="C122" s="74"/>
      <c r="D122" s="110"/>
      <c r="E122" s="111"/>
      <c r="F122" s="118"/>
      <c r="G122" s="114"/>
      <c r="H122" s="113"/>
      <c r="I122" s="163"/>
    </row>
    <row r="123" spans="1:9" ht="13.5" thickBot="1">
      <c r="A123" s="52"/>
      <c r="B123" s="92"/>
      <c r="C123" s="74"/>
      <c r="D123" s="110"/>
      <c r="E123" s="111"/>
      <c r="F123" s="164"/>
      <c r="G123" s="114"/>
      <c r="H123" s="113"/>
      <c r="I123" s="163"/>
    </row>
    <row r="124" spans="1:9" ht="15.75" thickBot="1">
      <c r="A124" s="47" t="s">
        <v>26</v>
      </c>
      <c r="B124" s="47"/>
      <c r="C124" s="108"/>
      <c r="D124" s="109"/>
      <c r="E124" s="120"/>
      <c r="F124" s="112"/>
      <c r="G124" s="121">
        <f>RANK(E124,$E$20:$E$215,1)</f>
        <v>1</v>
      </c>
      <c r="H124" s="122" t="s">
        <v>35</v>
      </c>
    </row>
    <row r="125" spans="1:9">
      <c r="A125" s="47"/>
      <c r="C125" s="161"/>
      <c r="D125" s="110"/>
      <c r="E125" s="112"/>
      <c r="F125" s="123"/>
      <c r="G125" s="113"/>
      <c r="H125" s="113"/>
    </row>
    <row r="126" spans="1:9">
      <c r="A126" s="47"/>
      <c r="C126" s="161"/>
      <c r="D126" s="110"/>
      <c r="E126" s="112"/>
      <c r="F126" s="123"/>
      <c r="G126" s="113"/>
      <c r="H126" s="113"/>
    </row>
    <row r="127" spans="1:9">
      <c r="A127" s="47"/>
      <c r="C127" s="161"/>
      <c r="D127" s="110"/>
      <c r="E127" s="112"/>
      <c r="F127" s="123"/>
      <c r="G127" s="113"/>
      <c r="H127" s="113"/>
    </row>
    <row r="128" spans="1:9">
      <c r="A128" s="47"/>
      <c r="C128" s="161"/>
      <c r="D128" s="110"/>
      <c r="E128" s="112"/>
      <c r="F128" s="123"/>
      <c r="G128" s="113"/>
      <c r="H128" s="114"/>
    </row>
    <row r="129" spans="1:8">
      <c r="A129" s="47"/>
      <c r="C129" s="161"/>
      <c r="D129" s="110"/>
      <c r="E129" s="112"/>
      <c r="F129" s="123"/>
      <c r="G129" s="113"/>
      <c r="H129" s="113"/>
    </row>
    <row r="130" spans="1:8">
      <c r="A130" s="47"/>
      <c r="C130" s="161"/>
      <c r="D130" s="110"/>
      <c r="E130" s="112"/>
      <c r="F130" s="123"/>
      <c r="G130" s="113"/>
      <c r="H130" s="113"/>
    </row>
    <row r="131" spans="1:8">
      <c r="A131" s="47"/>
      <c r="C131" s="161"/>
      <c r="D131" s="110"/>
      <c r="E131" s="112"/>
      <c r="F131" s="123"/>
      <c r="G131" s="113"/>
      <c r="H131" s="113"/>
    </row>
    <row r="132" spans="1:8">
      <c r="A132" s="47"/>
      <c r="C132" s="161"/>
      <c r="D132" s="110"/>
      <c r="E132" s="112"/>
      <c r="F132" s="123"/>
      <c r="G132" s="113"/>
      <c r="H132" s="113"/>
    </row>
    <row r="133" spans="1:8">
      <c r="A133" s="47"/>
      <c r="C133" s="161"/>
      <c r="D133" s="110"/>
      <c r="E133" s="112"/>
      <c r="F133" s="123"/>
      <c r="G133" s="113"/>
      <c r="H133" s="113"/>
    </row>
    <row r="134" spans="1:8">
      <c r="A134" s="47"/>
      <c r="C134" s="161"/>
      <c r="D134" s="110"/>
      <c r="E134" s="112"/>
      <c r="F134" s="123"/>
      <c r="G134" s="113"/>
      <c r="H134" s="113"/>
    </row>
    <row r="135" spans="1:8">
      <c r="A135" s="47"/>
      <c r="B135" s="115" t="s">
        <v>11</v>
      </c>
      <c r="C135" s="108"/>
      <c r="D135" s="109"/>
      <c r="E135" s="112"/>
      <c r="F135" s="123"/>
      <c r="G135" s="116"/>
      <c r="H135" s="116"/>
    </row>
    <row r="136" spans="1:8" ht="13.5" thickBot="1">
      <c r="A136" s="47"/>
      <c r="B136" s="115"/>
      <c r="C136" s="108"/>
      <c r="D136" s="109"/>
      <c r="E136" s="112"/>
      <c r="F136" s="123"/>
      <c r="G136" s="116"/>
      <c r="H136" s="116"/>
    </row>
    <row r="137" spans="1:8" ht="15.75" thickBot="1">
      <c r="A137" s="47" t="s">
        <v>27</v>
      </c>
      <c r="B137" s="47"/>
      <c r="C137" s="108"/>
      <c r="D137" s="109"/>
      <c r="E137" s="120"/>
      <c r="F137" s="123"/>
      <c r="G137" s="121">
        <f>RANK(E137,$E$20:$E$215,1)</f>
        <v>1</v>
      </c>
      <c r="H137" s="122" t="s">
        <v>35</v>
      </c>
    </row>
    <row r="138" spans="1:8">
      <c r="A138" s="47"/>
      <c r="C138" s="161"/>
      <c r="D138" s="110"/>
      <c r="E138" s="112"/>
      <c r="F138" s="123"/>
      <c r="G138" s="113"/>
      <c r="H138" s="113"/>
    </row>
    <row r="139" spans="1:8">
      <c r="A139" s="47"/>
      <c r="C139" s="161"/>
      <c r="D139" s="110"/>
      <c r="E139" s="112"/>
      <c r="F139" s="123"/>
      <c r="G139" s="113"/>
      <c r="H139" s="113"/>
    </row>
    <row r="140" spans="1:8">
      <c r="A140" s="47"/>
      <c r="C140" s="161"/>
      <c r="D140" s="110"/>
      <c r="E140" s="112"/>
      <c r="F140" s="123"/>
      <c r="G140" s="113"/>
      <c r="H140" s="113"/>
    </row>
    <row r="141" spans="1:8">
      <c r="A141" s="47"/>
      <c r="C141" s="161"/>
      <c r="D141" s="110"/>
      <c r="E141" s="112"/>
      <c r="F141" s="123"/>
      <c r="G141" s="113"/>
      <c r="H141" s="113"/>
    </row>
    <row r="142" spans="1:8">
      <c r="A142" s="47"/>
      <c r="C142" s="161"/>
      <c r="D142" s="110"/>
      <c r="E142" s="112"/>
      <c r="F142" s="123"/>
      <c r="G142" s="113"/>
      <c r="H142" s="113"/>
    </row>
    <row r="143" spans="1:8">
      <c r="A143" s="47"/>
      <c r="C143" s="161"/>
      <c r="D143" s="110"/>
      <c r="E143" s="112"/>
      <c r="F143" s="123"/>
      <c r="G143" s="113"/>
      <c r="H143" s="113"/>
    </row>
    <row r="144" spans="1:8">
      <c r="A144" s="47"/>
      <c r="C144" s="161"/>
      <c r="D144" s="110"/>
      <c r="E144" s="112"/>
      <c r="F144" s="123"/>
      <c r="G144" s="113"/>
      <c r="H144" s="113"/>
    </row>
    <row r="145" spans="1:8">
      <c r="A145" s="47"/>
      <c r="C145" s="161"/>
      <c r="D145" s="110"/>
      <c r="E145" s="112"/>
      <c r="F145" s="123"/>
      <c r="G145" s="113"/>
      <c r="H145" s="113"/>
    </row>
    <row r="146" spans="1:8">
      <c r="A146" s="47"/>
      <c r="C146" s="161"/>
      <c r="D146" s="110"/>
      <c r="E146" s="112"/>
      <c r="F146" s="123"/>
      <c r="G146" s="113"/>
      <c r="H146" s="113"/>
    </row>
    <row r="147" spans="1:8">
      <c r="A147" s="47"/>
      <c r="C147" s="161"/>
      <c r="D147" s="110"/>
      <c r="E147" s="112"/>
      <c r="F147" s="123"/>
      <c r="G147" s="113"/>
      <c r="H147" s="113"/>
    </row>
    <row r="148" spans="1:8">
      <c r="A148" s="47"/>
      <c r="B148" s="115" t="s">
        <v>11</v>
      </c>
      <c r="C148" s="108"/>
      <c r="D148" s="109"/>
      <c r="E148" s="112"/>
      <c r="F148" s="123"/>
      <c r="G148" s="116"/>
      <c r="H148" s="116"/>
    </row>
    <row r="149" spans="1:8" ht="13.5" thickBot="1">
      <c r="A149" s="47"/>
      <c r="B149" s="115"/>
      <c r="C149" s="108"/>
      <c r="D149" s="109"/>
      <c r="E149" s="112"/>
      <c r="F149" s="123"/>
      <c r="G149" s="116"/>
      <c r="H149" s="116"/>
    </row>
    <row r="150" spans="1:8" ht="15.75" thickBot="1">
      <c r="A150" s="47" t="s">
        <v>28</v>
      </c>
      <c r="B150" s="47"/>
      <c r="C150" s="108"/>
      <c r="D150" s="109"/>
      <c r="E150" s="120"/>
      <c r="F150" s="123"/>
      <c r="G150" s="121">
        <f>RANK(E150,$E$20:$E$215,1)</f>
        <v>1</v>
      </c>
      <c r="H150" s="122" t="s">
        <v>35</v>
      </c>
    </row>
    <row r="151" spans="1:8">
      <c r="A151" s="47"/>
      <c r="B151" s="117"/>
      <c r="C151" s="161"/>
      <c r="D151" s="110"/>
      <c r="E151" s="112"/>
      <c r="F151" s="123"/>
      <c r="G151" s="113"/>
      <c r="H151" s="113"/>
    </row>
    <row r="152" spans="1:8">
      <c r="A152" s="47"/>
      <c r="B152" s="117"/>
      <c r="C152" s="161"/>
      <c r="D152" s="110"/>
      <c r="E152" s="112"/>
      <c r="F152" s="123"/>
      <c r="G152" s="113"/>
      <c r="H152" s="113"/>
    </row>
    <row r="153" spans="1:8">
      <c r="A153" s="47"/>
      <c r="B153" s="117"/>
      <c r="C153" s="161"/>
      <c r="D153" s="110"/>
      <c r="E153" s="112"/>
      <c r="F153" s="123"/>
      <c r="G153" s="113"/>
      <c r="H153" s="113"/>
    </row>
    <row r="154" spans="1:8">
      <c r="A154" s="47"/>
      <c r="B154" s="117"/>
      <c r="C154" s="161"/>
      <c r="D154" s="110"/>
      <c r="E154" s="112"/>
      <c r="F154" s="123"/>
      <c r="G154" s="113"/>
      <c r="H154" s="113"/>
    </row>
    <row r="155" spans="1:8">
      <c r="A155" s="47"/>
      <c r="B155" s="117"/>
      <c r="C155" s="161"/>
      <c r="D155" s="110"/>
      <c r="E155" s="112"/>
      <c r="F155" s="123"/>
      <c r="G155" s="113"/>
      <c r="H155" s="113"/>
    </row>
    <row r="156" spans="1:8">
      <c r="A156" s="47"/>
      <c r="B156" s="117"/>
      <c r="C156" s="161"/>
      <c r="D156" s="110"/>
      <c r="E156" s="112"/>
      <c r="F156" s="123"/>
      <c r="G156" s="113"/>
      <c r="H156" s="113"/>
    </row>
    <row r="157" spans="1:8">
      <c r="A157" s="47"/>
      <c r="B157" s="117"/>
      <c r="C157" s="161"/>
      <c r="D157" s="110"/>
      <c r="E157" s="112"/>
      <c r="F157" s="123"/>
      <c r="G157" s="113"/>
      <c r="H157" s="113"/>
    </row>
    <row r="158" spans="1:8">
      <c r="A158" s="47"/>
      <c r="B158" s="117"/>
      <c r="C158" s="161"/>
      <c r="D158" s="110"/>
      <c r="E158" s="112"/>
      <c r="F158" s="123"/>
      <c r="G158" s="113"/>
      <c r="H158" s="113"/>
    </row>
    <row r="159" spans="1:8">
      <c r="A159" s="47"/>
      <c r="B159" s="117"/>
      <c r="C159" s="161"/>
      <c r="D159" s="110"/>
      <c r="E159" s="112"/>
      <c r="F159" s="123"/>
      <c r="G159" s="113"/>
      <c r="H159" s="113"/>
    </row>
    <row r="160" spans="1:8">
      <c r="A160" s="47"/>
      <c r="B160" s="117"/>
      <c r="C160" s="161"/>
      <c r="D160" s="110"/>
      <c r="E160" s="112"/>
      <c r="F160" s="123"/>
      <c r="G160" s="113"/>
      <c r="H160" s="113"/>
    </row>
    <row r="161" spans="1:8">
      <c r="A161" s="47"/>
      <c r="B161" s="115" t="s">
        <v>11</v>
      </c>
      <c r="C161" s="108"/>
      <c r="D161" s="109"/>
      <c r="E161" s="112"/>
      <c r="F161" s="123"/>
      <c r="G161" s="116"/>
      <c r="H161" s="116"/>
    </row>
    <row r="162" spans="1:8" ht="13.5" thickBot="1">
      <c r="A162" s="47"/>
      <c r="B162" s="92"/>
      <c r="C162" s="74"/>
      <c r="D162" s="110"/>
      <c r="E162" s="118"/>
      <c r="F162" s="92"/>
      <c r="G162" s="113"/>
      <c r="H162" s="113"/>
    </row>
    <row r="163" spans="1:8" ht="15.75" thickBot="1">
      <c r="A163" s="47" t="s">
        <v>29</v>
      </c>
      <c r="B163" s="47"/>
      <c r="C163" s="108"/>
      <c r="D163" s="109"/>
      <c r="E163" s="120"/>
      <c r="F163" s="123"/>
      <c r="G163" s="121">
        <f>RANK(E163,$E$20:$E$215,1)</f>
        <v>1</v>
      </c>
      <c r="H163" s="122" t="s">
        <v>35</v>
      </c>
    </row>
    <row r="164" spans="1:8">
      <c r="A164" s="47"/>
      <c r="B164" s="117"/>
      <c r="C164" s="161"/>
      <c r="D164" s="110"/>
      <c r="E164" s="112"/>
      <c r="F164" s="123"/>
      <c r="G164" s="113"/>
      <c r="H164" s="113"/>
    </row>
    <row r="165" spans="1:8">
      <c r="A165" s="47"/>
      <c r="B165" s="117"/>
      <c r="C165" s="161"/>
      <c r="D165" s="110"/>
      <c r="E165" s="112"/>
      <c r="F165" s="123"/>
      <c r="G165" s="113"/>
      <c r="H165" s="113"/>
    </row>
    <row r="166" spans="1:8">
      <c r="A166" s="47"/>
      <c r="B166" s="117"/>
      <c r="C166" s="161"/>
      <c r="D166" s="110"/>
      <c r="E166" s="112"/>
      <c r="F166" s="123"/>
      <c r="G166" s="113"/>
      <c r="H166" s="113"/>
    </row>
    <row r="167" spans="1:8">
      <c r="A167" s="47"/>
      <c r="B167" s="117"/>
      <c r="C167" s="161"/>
      <c r="D167" s="110"/>
      <c r="E167" s="112"/>
      <c r="F167" s="123"/>
      <c r="G167" s="113"/>
      <c r="H167" s="113"/>
    </row>
    <row r="168" spans="1:8">
      <c r="A168" s="47"/>
      <c r="B168" s="117"/>
      <c r="C168" s="161"/>
      <c r="D168" s="110"/>
      <c r="E168" s="112"/>
      <c r="F168" s="123"/>
      <c r="G168" s="113"/>
      <c r="H168" s="113"/>
    </row>
    <row r="169" spans="1:8">
      <c r="A169" s="47"/>
      <c r="B169" s="117"/>
      <c r="C169" s="161"/>
      <c r="D169" s="110"/>
      <c r="E169" s="112"/>
      <c r="F169" s="123"/>
      <c r="G169" s="113"/>
      <c r="H169" s="113"/>
    </row>
    <row r="170" spans="1:8">
      <c r="A170" s="47"/>
      <c r="B170" s="117"/>
      <c r="C170" s="161"/>
      <c r="D170" s="110"/>
      <c r="E170" s="112"/>
      <c r="F170" s="123"/>
      <c r="G170" s="113"/>
      <c r="H170" s="113"/>
    </row>
    <row r="171" spans="1:8">
      <c r="A171" s="47"/>
      <c r="B171" s="117"/>
      <c r="C171" s="161"/>
      <c r="D171" s="110"/>
      <c r="E171" s="112"/>
      <c r="F171" s="123"/>
      <c r="G171" s="113"/>
      <c r="H171" s="113"/>
    </row>
    <row r="172" spans="1:8">
      <c r="A172" s="47"/>
      <c r="B172" s="117"/>
      <c r="C172" s="161"/>
      <c r="D172" s="110"/>
      <c r="E172" s="112"/>
      <c r="F172" s="123"/>
      <c r="G172" s="113"/>
      <c r="H172" s="113"/>
    </row>
    <row r="173" spans="1:8">
      <c r="A173" s="47"/>
      <c r="B173" s="117"/>
      <c r="C173" s="161"/>
      <c r="D173" s="110"/>
      <c r="E173" s="112"/>
      <c r="F173" s="123"/>
      <c r="G173" s="113"/>
      <c r="H173" s="113"/>
    </row>
    <row r="174" spans="1:8">
      <c r="A174" s="47"/>
      <c r="B174" s="115" t="s">
        <v>11</v>
      </c>
      <c r="C174" s="108"/>
      <c r="D174" s="109"/>
      <c r="E174" s="112"/>
      <c r="F174" s="123"/>
      <c r="G174" s="116"/>
      <c r="H174" s="116"/>
    </row>
    <row r="175" spans="1:8" ht="13.5" thickBot="1">
      <c r="A175" s="47"/>
      <c r="B175" s="92"/>
      <c r="C175" s="74"/>
      <c r="D175" s="110"/>
      <c r="E175" s="118"/>
      <c r="F175" s="92"/>
      <c r="G175" s="113"/>
      <c r="H175" s="113"/>
    </row>
    <row r="176" spans="1:8" ht="15.75" thickBot="1">
      <c r="A176" s="47" t="s">
        <v>30</v>
      </c>
      <c r="B176" s="47"/>
      <c r="C176" s="108"/>
      <c r="D176" s="109"/>
      <c r="E176" s="120"/>
      <c r="F176" s="123"/>
      <c r="G176" s="121">
        <f>RANK(E176,$E$20:$E$215,1)</f>
        <v>1</v>
      </c>
      <c r="H176" s="122" t="s">
        <v>35</v>
      </c>
    </row>
    <row r="177" spans="1:8">
      <c r="A177" s="47"/>
      <c r="B177" s="117"/>
      <c r="C177" s="161"/>
      <c r="D177" s="110"/>
      <c r="E177" s="112"/>
      <c r="F177" s="123"/>
      <c r="G177" s="113"/>
      <c r="H177" s="113"/>
    </row>
    <row r="178" spans="1:8">
      <c r="A178" s="47"/>
      <c r="B178" s="117"/>
      <c r="C178" s="161"/>
      <c r="D178" s="110"/>
      <c r="E178" s="112"/>
      <c r="F178" s="123"/>
      <c r="G178" s="113"/>
      <c r="H178" s="113"/>
    </row>
    <row r="179" spans="1:8">
      <c r="A179" s="47"/>
      <c r="B179" s="117"/>
      <c r="C179" s="161"/>
      <c r="D179" s="110"/>
      <c r="E179" s="112"/>
      <c r="F179" s="123"/>
      <c r="G179" s="113"/>
      <c r="H179" s="113"/>
    </row>
    <row r="180" spans="1:8">
      <c r="A180" s="47"/>
      <c r="B180" s="117"/>
      <c r="C180" s="161"/>
      <c r="D180" s="110"/>
      <c r="E180" s="112"/>
      <c r="F180" s="123"/>
      <c r="G180" s="113"/>
      <c r="H180" s="113"/>
    </row>
    <row r="181" spans="1:8">
      <c r="A181" s="47"/>
      <c r="B181" s="117"/>
      <c r="C181" s="161"/>
      <c r="D181" s="110"/>
      <c r="E181" s="112"/>
      <c r="F181" s="123"/>
      <c r="G181" s="113"/>
      <c r="H181" s="113"/>
    </row>
    <row r="182" spans="1:8">
      <c r="A182" s="47"/>
      <c r="B182" s="117"/>
      <c r="C182" s="161"/>
      <c r="D182" s="110"/>
      <c r="E182" s="112"/>
      <c r="F182" s="123"/>
      <c r="G182" s="113"/>
      <c r="H182" s="113"/>
    </row>
    <row r="183" spans="1:8">
      <c r="A183" s="47"/>
      <c r="B183" s="117"/>
      <c r="C183" s="161"/>
      <c r="D183" s="110"/>
      <c r="E183" s="112"/>
      <c r="F183" s="123"/>
      <c r="G183" s="113"/>
      <c r="H183" s="113"/>
    </row>
    <row r="184" spans="1:8">
      <c r="A184" s="47"/>
      <c r="B184" s="117"/>
      <c r="C184" s="161"/>
      <c r="D184" s="110"/>
      <c r="E184" s="112"/>
      <c r="F184" s="123"/>
      <c r="G184" s="113"/>
      <c r="H184" s="113"/>
    </row>
    <row r="185" spans="1:8">
      <c r="A185" s="47"/>
      <c r="B185" s="117"/>
      <c r="C185" s="161"/>
      <c r="D185" s="110"/>
      <c r="E185" s="112"/>
      <c r="F185" s="123"/>
      <c r="G185" s="113"/>
      <c r="H185" s="113"/>
    </row>
    <row r="186" spans="1:8">
      <c r="A186" s="47"/>
      <c r="B186" s="117"/>
      <c r="C186" s="161"/>
      <c r="D186" s="110"/>
      <c r="E186" s="112"/>
      <c r="F186" s="123"/>
      <c r="G186" s="113"/>
      <c r="H186" s="113"/>
    </row>
    <row r="187" spans="1:8">
      <c r="A187" s="47"/>
      <c r="B187" s="115" t="s">
        <v>33</v>
      </c>
      <c r="C187" s="108"/>
      <c r="D187" s="109"/>
      <c r="E187" s="112"/>
      <c r="F187" s="123"/>
      <c r="G187" s="116"/>
      <c r="H187" s="116"/>
    </row>
    <row r="188" spans="1:8" ht="13.5" thickBot="1">
      <c r="A188" s="47"/>
      <c r="B188" s="92"/>
      <c r="C188" s="74"/>
      <c r="D188" s="110"/>
      <c r="E188" s="118"/>
      <c r="F188" s="92"/>
      <c r="G188" s="113"/>
      <c r="H188" s="113"/>
    </row>
    <row r="189" spans="1:8" ht="15.75" thickBot="1">
      <c r="A189" s="47" t="s">
        <v>31</v>
      </c>
      <c r="B189" s="47"/>
      <c r="C189" s="108"/>
      <c r="D189" s="109"/>
      <c r="E189" s="120"/>
      <c r="F189" s="123"/>
      <c r="G189" s="121">
        <f>RANK(E189,$E$20:$E$215,1)</f>
        <v>1</v>
      </c>
      <c r="H189" s="122" t="s">
        <v>35</v>
      </c>
    </row>
    <row r="190" spans="1:8">
      <c r="A190" s="47"/>
      <c r="C190" s="161"/>
      <c r="D190" s="110"/>
      <c r="E190" s="112"/>
      <c r="F190" s="123"/>
      <c r="G190" s="113"/>
      <c r="H190" s="113"/>
    </row>
    <row r="191" spans="1:8">
      <c r="A191" s="47"/>
      <c r="C191" s="161"/>
      <c r="D191" s="110"/>
      <c r="E191" s="112"/>
      <c r="F191" s="123"/>
      <c r="G191" s="113"/>
      <c r="H191" s="113"/>
    </row>
    <row r="192" spans="1:8">
      <c r="A192" s="47"/>
      <c r="C192" s="161"/>
      <c r="D192" s="110"/>
      <c r="E192" s="112"/>
      <c r="F192" s="123"/>
      <c r="G192" s="113"/>
      <c r="H192" s="113"/>
    </row>
    <row r="193" spans="1:8">
      <c r="A193" s="47"/>
      <c r="C193" s="161"/>
      <c r="D193" s="110"/>
      <c r="E193" s="112"/>
      <c r="F193" s="123"/>
      <c r="G193" s="113"/>
      <c r="H193" s="113"/>
    </row>
    <row r="194" spans="1:8">
      <c r="A194" s="47"/>
      <c r="C194" s="161"/>
      <c r="D194" s="110"/>
      <c r="E194" s="112"/>
      <c r="F194" s="123"/>
      <c r="G194" s="113"/>
      <c r="H194" s="113"/>
    </row>
    <row r="195" spans="1:8">
      <c r="A195" s="47"/>
      <c r="C195" s="161"/>
      <c r="D195" s="110"/>
      <c r="E195" s="112"/>
      <c r="F195" s="123"/>
      <c r="G195" s="113"/>
      <c r="H195" s="113"/>
    </row>
    <row r="196" spans="1:8">
      <c r="A196" s="47"/>
      <c r="C196" s="161"/>
      <c r="D196" s="110"/>
      <c r="E196" s="112"/>
      <c r="F196" s="123"/>
      <c r="G196" s="113"/>
      <c r="H196" s="113"/>
    </row>
    <row r="197" spans="1:8">
      <c r="A197" s="47"/>
      <c r="C197" s="161"/>
      <c r="D197" s="110"/>
      <c r="E197" s="112"/>
      <c r="F197" s="123"/>
      <c r="G197" s="113"/>
      <c r="H197" s="113"/>
    </row>
    <row r="198" spans="1:8">
      <c r="A198" s="47"/>
      <c r="C198" s="161"/>
      <c r="D198" s="110"/>
      <c r="E198" s="112"/>
      <c r="F198" s="123"/>
      <c r="G198" s="113"/>
      <c r="H198" s="113"/>
    </row>
    <row r="199" spans="1:8">
      <c r="A199" s="47"/>
      <c r="C199" s="161"/>
      <c r="D199" s="110"/>
      <c r="E199" s="112"/>
      <c r="F199" s="123"/>
      <c r="G199" s="113"/>
      <c r="H199" s="113"/>
    </row>
    <row r="200" spans="1:8">
      <c r="A200" s="47"/>
      <c r="B200" s="115" t="s">
        <v>33</v>
      </c>
      <c r="C200" s="108"/>
      <c r="D200" s="109"/>
      <c r="E200" s="112"/>
      <c r="F200" s="123"/>
      <c r="G200" s="116"/>
      <c r="H200" s="116"/>
    </row>
    <row r="201" spans="1:8" ht="13.5" thickBot="1">
      <c r="A201" s="47"/>
      <c r="B201" s="92"/>
      <c r="C201" s="74"/>
      <c r="D201" s="110"/>
      <c r="E201" s="118"/>
      <c r="F201" s="92"/>
      <c r="G201" s="113"/>
      <c r="H201" s="113"/>
    </row>
    <row r="202" spans="1:8" ht="15.75" thickBot="1">
      <c r="A202" s="47" t="s">
        <v>32</v>
      </c>
      <c r="B202" s="47"/>
      <c r="C202" s="108"/>
      <c r="D202" s="110"/>
      <c r="E202" s="120"/>
      <c r="F202" s="92"/>
      <c r="G202" s="121">
        <f>RANK(E202,$E$20:$E$215,1)</f>
        <v>1</v>
      </c>
      <c r="H202" s="122" t="s">
        <v>35</v>
      </c>
    </row>
    <row r="203" spans="1:8">
      <c r="B203" s="117"/>
      <c r="C203" s="161"/>
      <c r="D203" s="110"/>
      <c r="E203" s="118"/>
      <c r="F203" s="92"/>
      <c r="G203" s="113"/>
      <c r="H203" s="113"/>
    </row>
    <row r="204" spans="1:8">
      <c r="B204" s="117"/>
      <c r="C204" s="161"/>
      <c r="D204" s="110"/>
      <c r="E204" s="118"/>
      <c r="F204" s="92"/>
      <c r="G204" s="113"/>
      <c r="H204" s="113"/>
    </row>
    <row r="205" spans="1:8">
      <c r="B205" s="117"/>
      <c r="C205" s="161"/>
      <c r="D205" s="110"/>
      <c r="E205" s="118"/>
      <c r="F205" s="92"/>
      <c r="G205" s="113"/>
      <c r="H205" s="113"/>
    </row>
    <row r="206" spans="1:8">
      <c r="B206" s="117"/>
      <c r="C206" s="161"/>
      <c r="D206" s="110"/>
      <c r="E206" s="118"/>
      <c r="F206" s="92"/>
      <c r="G206" s="113"/>
      <c r="H206" s="113"/>
    </row>
    <row r="207" spans="1:8">
      <c r="B207" s="117"/>
      <c r="C207" s="161"/>
      <c r="D207" s="110"/>
      <c r="E207" s="118"/>
      <c r="F207" s="92"/>
      <c r="G207" s="113"/>
      <c r="H207" s="113"/>
    </row>
    <row r="208" spans="1:8">
      <c r="B208" s="117"/>
      <c r="C208" s="161"/>
      <c r="D208" s="110"/>
      <c r="E208" s="118"/>
      <c r="F208" s="92"/>
      <c r="G208" s="113"/>
      <c r="H208" s="113"/>
    </row>
    <row r="209" spans="1:8">
      <c r="B209" s="117"/>
      <c r="C209" s="161"/>
      <c r="D209" s="110"/>
      <c r="E209" s="118"/>
      <c r="F209" s="92"/>
      <c r="G209" s="113"/>
      <c r="H209" s="113"/>
    </row>
    <row r="210" spans="1:8">
      <c r="B210" s="117"/>
      <c r="C210" s="161"/>
      <c r="D210" s="110"/>
      <c r="E210" s="118"/>
      <c r="F210" s="92"/>
      <c r="G210" s="113"/>
      <c r="H210" s="113"/>
    </row>
    <row r="211" spans="1:8">
      <c r="B211" s="117"/>
      <c r="C211" s="161"/>
      <c r="D211" s="110"/>
      <c r="E211" s="118"/>
      <c r="F211" s="92"/>
      <c r="G211" s="113"/>
      <c r="H211" s="113"/>
    </row>
    <row r="212" spans="1:8">
      <c r="B212" s="117"/>
      <c r="C212" s="161"/>
      <c r="D212" s="110"/>
      <c r="E212" s="118"/>
      <c r="F212" s="92"/>
      <c r="G212" s="113"/>
      <c r="H212" s="113"/>
    </row>
    <row r="213" spans="1:8">
      <c r="B213" s="115" t="s">
        <v>33</v>
      </c>
      <c r="C213" s="74"/>
      <c r="D213" s="110"/>
      <c r="E213" s="118"/>
      <c r="F213" s="92"/>
      <c r="G213" s="113"/>
      <c r="H213" s="113"/>
    </row>
    <row r="214" spans="1:8" ht="13.5" thickBot="1">
      <c r="B214" s="92"/>
      <c r="C214" s="74"/>
      <c r="D214" s="110"/>
      <c r="E214" s="118"/>
      <c r="F214" s="92"/>
      <c r="G214" s="113"/>
      <c r="H214" s="113"/>
    </row>
    <row r="215" spans="1:8" ht="15.75" thickBot="1">
      <c r="A215" s="47" t="s">
        <v>64</v>
      </c>
      <c r="B215" s="47"/>
      <c r="C215" s="108"/>
      <c r="D215" s="110"/>
      <c r="E215" s="120">
        <v>0</v>
      </c>
      <c r="F215" s="92"/>
      <c r="G215" s="121">
        <f>RANK(E215,$E$20:$E$215,1)</f>
        <v>1</v>
      </c>
      <c r="H215" s="122" t="s">
        <v>35</v>
      </c>
    </row>
    <row r="216" spans="1:8">
      <c r="B216" s="117"/>
      <c r="C216" s="161"/>
      <c r="D216" s="110"/>
      <c r="E216" s="118"/>
      <c r="F216" s="92"/>
      <c r="G216" s="163"/>
      <c r="H216" s="163"/>
    </row>
    <row r="217" spans="1:8">
      <c r="B217" s="117"/>
      <c r="C217" s="161"/>
      <c r="D217" s="110"/>
      <c r="E217" s="118"/>
      <c r="F217" s="92"/>
      <c r="G217" s="163"/>
      <c r="H217" s="163"/>
    </row>
    <row r="218" spans="1:8">
      <c r="B218" s="117"/>
      <c r="C218" s="161"/>
      <c r="D218" s="110"/>
      <c r="E218" s="118"/>
      <c r="F218" s="92"/>
      <c r="G218" s="163"/>
      <c r="H218" s="163"/>
    </row>
    <row r="219" spans="1:8">
      <c r="B219" s="117"/>
      <c r="C219" s="161"/>
      <c r="D219" s="110"/>
      <c r="E219" s="118"/>
      <c r="F219" s="92"/>
      <c r="G219" s="163"/>
      <c r="H219" s="163"/>
    </row>
    <row r="220" spans="1:8">
      <c r="B220" s="117"/>
      <c r="C220" s="161"/>
      <c r="D220" s="110"/>
      <c r="E220" s="118"/>
      <c r="F220" s="92"/>
      <c r="G220" s="163"/>
      <c r="H220" s="163"/>
    </row>
    <row r="221" spans="1:8">
      <c r="B221" s="117"/>
      <c r="C221" s="161"/>
      <c r="D221" s="110"/>
      <c r="E221" s="118"/>
      <c r="F221" s="92"/>
      <c r="G221" s="163"/>
      <c r="H221" s="163"/>
    </row>
    <row r="222" spans="1:8">
      <c r="B222" s="117"/>
      <c r="C222" s="161"/>
      <c r="D222" s="110"/>
      <c r="E222" s="118"/>
      <c r="F222" s="92"/>
      <c r="G222" s="163"/>
      <c r="H222" s="163"/>
    </row>
    <row r="223" spans="1:8">
      <c r="B223" s="117"/>
      <c r="C223" s="161"/>
      <c r="D223" s="110"/>
      <c r="E223" s="118"/>
      <c r="F223" s="92"/>
      <c r="G223" s="163"/>
      <c r="H223" s="163"/>
    </row>
    <row r="224" spans="1:8">
      <c r="B224" s="117"/>
      <c r="C224" s="161"/>
      <c r="D224" s="110"/>
      <c r="E224" s="118"/>
      <c r="F224" s="92"/>
      <c r="G224" s="163"/>
      <c r="H224" s="163"/>
    </row>
    <row r="225" spans="2:8">
      <c r="B225" s="117"/>
      <c r="C225" s="161"/>
      <c r="D225" s="110"/>
      <c r="E225" s="118"/>
      <c r="F225" s="92"/>
      <c r="G225" s="163"/>
      <c r="H225" s="163"/>
    </row>
    <row r="226" spans="2:8">
      <c r="B226" s="115" t="s">
        <v>33</v>
      </c>
      <c r="C226" s="74"/>
      <c r="D226" s="110"/>
      <c r="E226" s="118"/>
      <c r="F226" s="92"/>
      <c r="G226" s="163"/>
      <c r="H226" s="163"/>
    </row>
  </sheetData>
  <sheetProtection algorithmName="SHA-512" hashValue="v+7PJ3sOuzI6Gua+9Fjt+99qzjVYb0UFdPHsa06dKAmlidj/RZEZ4/lX1/NWDgkwdg4l8PK+l6CYdmWCkioRvw==" saltValue="ljYE4qniWX+Kikq9UhOknA==" spinCount="100000" sheet="1" objects="1" scenarios="1"/>
  <mergeCells count="3">
    <mergeCell ref="A1:H1"/>
    <mergeCell ref="A2:H2"/>
    <mergeCell ref="G15:H16"/>
  </mergeCells>
  <conditionalFormatting sqref="C21:C30 C34:C43 C47:C56 C60:C69 C73:C82 C86:C95 C99:C108 C112:C121 C125:C134 C138:C147 C151:C160 C164:C173 C177:C186 C190:C199 C203:C212 C216:C225">
    <cfRule type="cellIs" dxfId="0" priority="1" operator="between">
      <formula>2006</formula>
      <formula>2009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21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G21" sqref="G21"/>
    </sheetView>
  </sheetViews>
  <sheetFormatPr defaultRowHeight="12.75"/>
  <cols>
    <col min="2" max="2" width="13.85546875" customWidth="1"/>
    <col min="3" max="3" width="50.140625" customWidth="1"/>
    <col min="4" max="4" width="15" customWidth="1"/>
  </cols>
  <sheetData>
    <row r="1" spans="1:4" s="56" customFormat="1" ht="30.75" customHeight="1">
      <c r="A1" s="202" t="str">
        <f>'34kcs FIÚ_LÁNY 10x200 m  váltó'!A1:H1</f>
        <v>10 X 200 m-es VÁLTÓFUTÁS (vegyesváltő: 5 fiú-5 leányversenyző)</v>
      </c>
      <c r="B1" s="202"/>
      <c r="C1" s="202"/>
      <c r="D1" s="202"/>
    </row>
    <row r="2" spans="1:4">
      <c r="A2" s="34"/>
      <c r="B2" s="34" t="s">
        <v>23</v>
      </c>
      <c r="C2" s="34" t="s">
        <v>24</v>
      </c>
      <c r="D2" s="34" t="s">
        <v>25</v>
      </c>
    </row>
    <row r="3" spans="1:4">
      <c r="A3" s="35" t="s">
        <v>0</v>
      </c>
      <c r="B3" s="36">
        <f>'34kcs FIÚ_LÁNY 10x200 m  váltó'!C20</f>
        <v>0</v>
      </c>
      <c r="C3" s="36" t="str">
        <f>'34kcs FIÚ_LÁNY 10x200 m  váltó'!B20</f>
        <v>Bonyhádi Általános Iskola</v>
      </c>
      <c r="D3" s="128">
        <f>'34kcs FIÚ_LÁNY 10x200 m  váltó'!E20</f>
        <v>3.457175925925926E-3</v>
      </c>
    </row>
    <row r="4" spans="1:4">
      <c r="A4" s="35" t="s">
        <v>1</v>
      </c>
      <c r="B4" s="36">
        <f>'34kcs FIÚ_LÁNY 10x200 m  váltó'!C33</f>
        <v>0</v>
      </c>
      <c r="C4" s="36" t="s">
        <v>113</v>
      </c>
      <c r="D4" s="128">
        <f>'34kcs FIÚ_LÁNY 10x200 m  váltó'!E72</f>
        <v>3.5659722222222221E-3</v>
      </c>
    </row>
    <row r="5" spans="1:4">
      <c r="A5" s="35" t="s">
        <v>2</v>
      </c>
      <c r="B5" s="36">
        <f>'34kcs FIÚ_LÁNY 10x200 m  váltó'!C46</f>
        <v>0</v>
      </c>
      <c r="C5" s="36" t="s">
        <v>90</v>
      </c>
      <c r="D5" s="128">
        <f>'34kcs FIÚ_LÁNY 10x200 m  váltó'!E59</f>
        <v>3.6226851851851854E-3</v>
      </c>
    </row>
    <row r="6" spans="1:4">
      <c r="A6" s="35" t="s">
        <v>3</v>
      </c>
      <c r="B6" s="36">
        <f>'34kcs FIÚ_LÁNY 10x200 m  váltó'!C59</f>
        <v>0</v>
      </c>
      <c r="C6" s="36" t="s">
        <v>89</v>
      </c>
      <c r="D6" s="128">
        <f>'34kcs FIÚ_LÁNY 10x200 m  váltó'!E46</f>
        <v>3.8032407407407407E-3</v>
      </c>
    </row>
    <row r="7" spans="1:4">
      <c r="A7" s="35" t="s">
        <v>4</v>
      </c>
      <c r="B7" s="36">
        <f>'34kcs FIÚ_LÁNY 10x200 m  váltó'!C72</f>
        <v>0</v>
      </c>
      <c r="C7" s="36" t="s">
        <v>88</v>
      </c>
      <c r="D7" s="128">
        <f>'34kcs FIÚ_LÁNY 10x200 m  váltó'!E33</f>
        <v>4.0138888888888889E-3</v>
      </c>
    </row>
    <row r="8" spans="1:4">
      <c r="A8" s="35" t="s">
        <v>5</v>
      </c>
      <c r="B8" s="36"/>
      <c r="C8" s="36"/>
      <c r="D8" s="128"/>
    </row>
    <row r="9" spans="1:4">
      <c r="A9" s="35" t="s">
        <v>6</v>
      </c>
      <c r="B9" s="36"/>
      <c r="C9" s="36"/>
      <c r="D9" s="128"/>
    </row>
    <row r="10" spans="1:4">
      <c r="A10" s="35" t="s">
        <v>7</v>
      </c>
      <c r="B10" s="36"/>
      <c r="C10" s="36"/>
      <c r="D10" s="128"/>
    </row>
    <row r="11" spans="1:4">
      <c r="A11" s="35" t="s">
        <v>26</v>
      </c>
      <c r="B11" s="36"/>
      <c r="C11" s="36"/>
      <c r="D11" s="128"/>
    </row>
    <row r="12" spans="1:4">
      <c r="A12" s="35" t="s">
        <v>27</v>
      </c>
      <c r="B12" s="36"/>
      <c r="C12" s="36"/>
      <c r="D12" s="128"/>
    </row>
    <row r="13" spans="1:4">
      <c r="A13" s="35" t="s">
        <v>28</v>
      </c>
      <c r="B13" s="36"/>
      <c r="C13" s="36"/>
      <c r="D13" s="128"/>
    </row>
    <row r="14" spans="1:4">
      <c r="A14" s="35" t="s">
        <v>29</v>
      </c>
      <c r="B14" s="36"/>
      <c r="C14" s="36"/>
      <c r="D14" s="128"/>
    </row>
    <row r="15" spans="1:4">
      <c r="A15" s="35" t="s">
        <v>30</v>
      </c>
      <c r="B15" s="36"/>
      <c r="C15" s="36"/>
      <c r="D15" s="128"/>
    </row>
    <row r="16" spans="1:4">
      <c r="A16" s="35" t="s">
        <v>31</v>
      </c>
      <c r="B16" s="36"/>
      <c r="C16" s="36"/>
      <c r="D16" s="128"/>
    </row>
    <row r="17" spans="1:4">
      <c r="A17" s="35" t="s">
        <v>32</v>
      </c>
      <c r="B17" s="36"/>
      <c r="C17" s="36"/>
      <c r="D17" s="128"/>
    </row>
    <row r="18" spans="1:4">
      <c r="A18" s="35" t="s">
        <v>64</v>
      </c>
      <c r="B18" s="36"/>
      <c r="C18" s="36"/>
      <c r="D18" s="128"/>
    </row>
    <row r="22" spans="1:4">
      <c r="A22" t="s">
        <v>67</v>
      </c>
    </row>
    <row r="23" spans="1:4">
      <c r="A23" t="s">
        <v>68</v>
      </c>
    </row>
  </sheetData>
  <sortState ref="D4:D7">
    <sortCondition ref="D4"/>
  </sortState>
  <mergeCells count="1">
    <mergeCell ref="A1:D1"/>
  </mergeCells>
  <pageMargins left="0.7" right="0.7" top="0.75" bottom="0.75" header="0.3" footer="0.3"/>
  <pageSetup paperSize="9" orientation="portrait" verticalDpi="0" r:id="rId1"/>
  <headerFooter>
    <oddHeader xml:space="preserve">&amp;C 2020/2021.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</vt:i4>
      </vt:variant>
    </vt:vector>
  </HeadingPairs>
  <TitlesOfParts>
    <vt:vector size="12" baseType="lpstr">
      <vt:lpstr>Fedlap</vt:lpstr>
      <vt:lpstr>34kcs FIÚ magasugrás</vt:lpstr>
      <vt:lpstr>magasugrás sorrend</vt:lpstr>
      <vt:lpstr>34kcs FIÚ távolugrás </vt:lpstr>
      <vt:lpstr>távolugrás sorrend</vt:lpstr>
      <vt:lpstr>34kcs FIÚ súly</vt:lpstr>
      <vt:lpstr>súly sorrend</vt:lpstr>
      <vt:lpstr>34kcs FIÚ kislabda</vt:lpstr>
      <vt:lpstr>kislabda sorrend</vt:lpstr>
      <vt:lpstr>34kcs FIÚ_LÁNY 10x200 m  váltó</vt:lpstr>
      <vt:lpstr>10X200 m váltó sorrend</vt:lpstr>
      <vt:lpstr>'súly sorrend'!Nyomtatási_terület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2020-09-29T14:11:13Z</cp:lastPrinted>
  <dcterms:created xsi:type="dcterms:W3CDTF">2003-10-04T09:35:55Z</dcterms:created>
  <dcterms:modified xsi:type="dcterms:W3CDTF">2020-09-30T06:41:02Z</dcterms:modified>
</cp:coreProperties>
</file>